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51200" windowHeight="25140" tabRatio="500" activeTab="7"/>
  </bookViews>
  <sheets>
    <sheet name="50 22lr" sheetId="1" r:id="rId1"/>
    <sheet name="50 fusil verrou" sheetId="2" r:id="rId2"/>
    <sheet name="50 FSAA" sheetId="3" r:id="rId3"/>
    <sheet name="50 FSAP " sheetId="4" r:id="rId4"/>
    <sheet name="50 PNM" sheetId="5" r:id="rId5"/>
    <sheet name="25 tar" sheetId="6" r:id="rId6"/>
    <sheet name="25 armes PN" sheetId="7" r:id="rId7"/>
    <sheet name="15 pistolet" sheetId="8" r:id="rId8"/>
  </sheets>
  <definedNames>
    <definedName name="_xlnm.Print_Area" localSheetId="7">'15 pistolet'!$A$2:$L$22</definedName>
    <definedName name="_xlnm.Print_Area" localSheetId="6">'25 armes PN'!$B$2:$U$8</definedName>
    <definedName name="_xlnm.Print_Area" localSheetId="5">'25 tar'!$B$2:$V$11</definedName>
    <definedName name="_xlnm.Print_Area" localSheetId="0">'50 22lr'!$B$2:$AM$24</definedName>
    <definedName name="_xlnm.Print_Area" localSheetId="2">'50 FSAA'!$B$2:$AM$5</definedName>
    <definedName name="_xlnm.Print_Area" localSheetId="3">'50 FSAP '!$B$2:$AM$9</definedName>
    <definedName name="_xlnm.Print_Area" localSheetId="1">'50 fusil verrou'!$B$2:$AM$11</definedName>
    <definedName name="_xlnm.Print_Area" localSheetId="4">'50 PNM'!$B$2:$V$7</definedName>
  </definedNames>
  <calcPr fullCalcOnLoad="1"/>
</workbook>
</file>

<file path=xl/sharedStrings.xml><?xml version="1.0" encoding="utf-8"?>
<sst xmlns="http://schemas.openxmlformats.org/spreadsheetml/2006/main" count="732" uniqueCount="150">
  <si>
    <t>N° Licence</t>
  </si>
  <si>
    <t>Nom</t>
  </si>
  <si>
    <t>Prénom</t>
  </si>
  <si>
    <t>Téléphone portable</t>
  </si>
  <si>
    <t>M</t>
  </si>
  <si>
    <t>S2</t>
  </si>
  <si>
    <t>BIZET</t>
  </si>
  <si>
    <t>Nicolas</t>
  </si>
  <si>
    <t>S1</t>
  </si>
  <si>
    <t>MALLET</t>
  </si>
  <si>
    <t>Sébastien</t>
  </si>
  <si>
    <t>06 14 90 29 71</t>
  </si>
  <si>
    <t>Peter</t>
  </si>
  <si>
    <t>S3</t>
  </si>
  <si>
    <t>AUSTINS</t>
  </si>
  <si>
    <t>Henry</t>
  </si>
  <si>
    <t>06 87 53 17 51</t>
  </si>
  <si>
    <t>PERIERS</t>
  </si>
  <si>
    <t>Claire</t>
  </si>
  <si>
    <t>F</t>
  </si>
  <si>
    <t>D3</t>
  </si>
  <si>
    <t>MARIE</t>
  </si>
  <si>
    <t>Emile</t>
  </si>
  <si>
    <t>06 66 95 66 19</t>
  </si>
  <si>
    <t>PATRIX</t>
  </si>
  <si>
    <t>Marie-Christine</t>
  </si>
  <si>
    <t>06 42 27 52 87</t>
  </si>
  <si>
    <t>Laurent</t>
  </si>
  <si>
    <t>D2</t>
  </si>
  <si>
    <t>David</t>
  </si>
  <si>
    <t>HACQUEBECQ</t>
  </si>
  <si>
    <t>Christian</t>
  </si>
  <si>
    <t>06 51 37 94 70</t>
  </si>
  <si>
    <t>HERNANDEZ</t>
  </si>
  <si>
    <t>Luis</t>
  </si>
  <si>
    <t>06 73 42 57 55</t>
  </si>
  <si>
    <t>Michel</t>
  </si>
  <si>
    <t>LOUVEL</t>
  </si>
  <si>
    <t>Maxime</t>
  </si>
  <si>
    <t>06 87 87 09 08</t>
  </si>
  <si>
    <t>Marc</t>
  </si>
  <si>
    <t>DELISLE</t>
  </si>
  <si>
    <t>RUIZ</t>
  </si>
  <si>
    <t>Elisabeth</t>
  </si>
  <si>
    <t>BENQUEY</t>
  </si>
  <si>
    <t>Jean-Yves</t>
  </si>
  <si>
    <t>06 88 60 72 38</t>
  </si>
  <si>
    <t>Patrick</t>
  </si>
  <si>
    <t>PITAUD</t>
  </si>
  <si>
    <t>Julien</t>
  </si>
  <si>
    <t>06 81 35 14 22</t>
  </si>
  <si>
    <t>Alain</t>
  </si>
  <si>
    <t>BOUTTEREUX</t>
  </si>
  <si>
    <t>BLERIOT</t>
  </si>
  <si>
    <t>HENRY</t>
  </si>
  <si>
    <t>06 86 82 11 98</t>
  </si>
  <si>
    <t>AUGEL</t>
  </si>
  <si>
    <t>François</t>
  </si>
  <si>
    <t>06 41 96 24 28</t>
  </si>
  <si>
    <t>RODES</t>
  </si>
  <si>
    <t>Patrice</t>
  </si>
  <si>
    <t>06 87 91 67 42</t>
  </si>
  <si>
    <t>HELYE</t>
  </si>
  <si>
    <t>Raymond</t>
  </si>
  <si>
    <t>VASTEL</t>
  </si>
  <si>
    <t>Claude</t>
  </si>
  <si>
    <t>PLAZANET</t>
  </si>
  <si>
    <t>Jean-François</t>
  </si>
  <si>
    <t>D1</t>
  </si>
  <si>
    <t>Emmanuel</t>
  </si>
  <si>
    <t>GRESSIER</t>
  </si>
  <si>
    <t>Eric</t>
  </si>
  <si>
    <t>THUILIER</t>
  </si>
  <si>
    <t>Angélique</t>
  </si>
  <si>
    <t>Pierre</t>
  </si>
  <si>
    <t>BOKAMP</t>
  </si>
  <si>
    <t>BOUTON</t>
  </si>
  <si>
    <t>06 70 31 12 09</t>
  </si>
  <si>
    <t>JF</t>
  </si>
  <si>
    <t>PETILLON</t>
  </si>
  <si>
    <t>Gérard</t>
  </si>
  <si>
    <t>06 73 01 94 68</t>
  </si>
  <si>
    <t>06 86 04 68 78</t>
  </si>
  <si>
    <t>06 86 52 87 23</t>
  </si>
  <si>
    <t>MIRC</t>
  </si>
  <si>
    <t>06 61 32 68 63</t>
  </si>
  <si>
    <t>DELPHIN</t>
  </si>
  <si>
    <t>07 80 44 08 67</t>
  </si>
  <si>
    <t>THUILLIER</t>
  </si>
  <si>
    <t>Loïc</t>
  </si>
  <si>
    <t>FLEURY</t>
  </si>
  <si>
    <t>Louis</t>
  </si>
  <si>
    <t>07 80 41 88 41</t>
  </si>
  <si>
    <t>Yoann</t>
  </si>
  <si>
    <t>06 04 08 46 23</t>
  </si>
  <si>
    <t>COUPEE</t>
  </si>
  <si>
    <t>SCIBERRAS</t>
  </si>
  <si>
    <t>Pascal</t>
  </si>
  <si>
    <t>06 85 91 19 36</t>
  </si>
  <si>
    <t>CORDIER</t>
  </si>
  <si>
    <t>06 31 39 78 66</t>
  </si>
  <si>
    <t>06 88 98 05 26</t>
  </si>
  <si>
    <t>06 77 15 89 89</t>
  </si>
  <si>
    <t>BARRIERE</t>
  </si>
  <si>
    <t>Jérémy</t>
  </si>
  <si>
    <t>06 86 92 83 23</t>
  </si>
  <si>
    <t>DUCLOS</t>
  </si>
  <si>
    <t>06 81 19 97 83</t>
  </si>
  <si>
    <t>TERREE</t>
  </si>
  <si>
    <t>Yannick</t>
  </si>
  <si>
    <t>06 89 32 93 28</t>
  </si>
  <si>
    <t>LELIEVRE</t>
  </si>
  <si>
    <t>SALGUES</t>
  </si>
  <si>
    <t>07 68 52 39 52</t>
  </si>
  <si>
    <t>Stand</t>
  </si>
  <si>
    <t>22lr</t>
  </si>
  <si>
    <t>P</t>
  </si>
  <si>
    <t>S/T</t>
  </si>
  <si>
    <t>Classement</t>
  </si>
  <si>
    <t>Total</t>
  </si>
  <si>
    <t>V</t>
  </si>
  <si>
    <t>cat</t>
  </si>
  <si>
    <t>FV</t>
  </si>
  <si>
    <t>FSAA</t>
  </si>
  <si>
    <t>FSAP</t>
  </si>
  <si>
    <t>PNM</t>
  </si>
  <si>
    <t>Poing</t>
  </si>
  <si>
    <t>PN</t>
  </si>
  <si>
    <t>pist</t>
  </si>
  <si>
    <t>points</t>
  </si>
  <si>
    <t>temps</t>
  </si>
  <si>
    <t>TOTAL</t>
  </si>
  <si>
    <t>Jean yves</t>
  </si>
  <si>
    <t>FUSIL à VERROU</t>
  </si>
  <si>
    <t>CARABINE 22 LR</t>
  </si>
  <si>
    <t>FUSIL Semi Automatique Antérieur</t>
  </si>
  <si>
    <t>FUSIL Semi Automatique Postérieur</t>
  </si>
  <si>
    <t>Francois-Xavier</t>
  </si>
  <si>
    <t>Réglementaires à cartouche Métallique Poudre Noire</t>
  </si>
  <si>
    <t>Armes de poing TAR</t>
  </si>
  <si>
    <t>Armes de poing POUDRE NOIRE</t>
  </si>
  <si>
    <t>I</t>
  </si>
  <si>
    <t>T</t>
  </si>
  <si>
    <t>E</t>
  </si>
  <si>
    <t>S</t>
  </si>
  <si>
    <t>R</t>
  </si>
  <si>
    <t>C</t>
  </si>
  <si>
    <t>O</t>
  </si>
  <si>
    <t>N</t>
  </si>
  <si>
    <t>Armes de poing Vitesse et Précision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</si>
</sst>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72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8"/>
      <name val="Calibri"/>
      <family val="2"/>
    </font>
    <font>
      <b/>
      <i/>
      <sz val="14"/>
      <color indexed="8"/>
      <name val="Arial"/>
      <family val="0"/>
    </font>
    <font>
      <i/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14"/>
      <color indexed="8"/>
      <name val="Arial"/>
      <family val="0"/>
    </font>
    <font>
      <i/>
      <sz val="9"/>
      <name val="Arial"/>
      <family val="0"/>
    </font>
    <font>
      <u val="single"/>
      <sz val="12"/>
      <color indexed="36"/>
      <name val="Calibri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6"/>
      <color indexed="8"/>
      <name val="Arial"/>
      <family val="0"/>
    </font>
    <font>
      <i/>
      <sz val="16"/>
      <color indexed="8"/>
      <name val="Arial"/>
      <family val="0"/>
    </font>
    <font>
      <b/>
      <i/>
      <sz val="10"/>
      <color indexed="8"/>
      <name val="Arial"/>
      <family val="0"/>
    </font>
    <font>
      <i/>
      <sz val="2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i/>
      <sz val="14"/>
      <color rgb="FF000000"/>
      <name val="Arial"/>
      <family val="0"/>
    </font>
    <font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1" applyNumberFormat="0" applyAlignment="0" applyProtection="0"/>
    <xf numFmtId="44" fontId="1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1" fillId="31" borderId="3" applyNumberFormat="0" applyFont="0" applyAlignment="0" applyProtection="0"/>
    <xf numFmtId="0" fontId="58" fillId="27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22" fontId="7" fillId="0" borderId="1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22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2" fontId="12" fillId="0" borderId="11" xfId="0" applyNumberFormat="1" applyFont="1" applyBorder="1" applyAlignment="1">
      <alignment wrapText="1"/>
    </xf>
    <xf numFmtId="22" fontId="15" fillId="0" borderId="11" xfId="0" applyNumberFormat="1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22" fontId="17" fillId="0" borderId="11" xfId="0" applyNumberFormat="1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22" fontId="21" fillId="0" borderId="11" xfId="0" applyNumberFormat="1" applyFont="1" applyBorder="1" applyAlignment="1">
      <alignment wrapText="1"/>
    </xf>
    <xf numFmtId="22" fontId="26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0" fontId="69" fillId="0" borderId="0" xfId="0" applyFont="1" applyAlignment="1">
      <alignment/>
    </xf>
    <xf numFmtId="0" fontId="12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22" fontId="70" fillId="0" borderId="11" xfId="0" applyNumberFormat="1" applyFont="1" applyBorder="1" applyAlignment="1">
      <alignment wrapText="1"/>
    </xf>
    <xf numFmtId="22" fontId="70" fillId="0" borderId="13" xfId="0" applyNumberFormat="1" applyFont="1" applyBorder="1" applyAlignment="1">
      <alignment wrapText="1"/>
    </xf>
    <xf numFmtId="0" fontId="71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164" fontId="23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showGridLines="0" workbookViewId="0" topLeftCell="A1">
      <pane ySplit="2" topLeftCell="BM4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2" width="26.125" style="28" customWidth="1"/>
    <col min="3" max="3" width="20.125" style="28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4.625" style="1" customWidth="1"/>
    <col min="9" max="9" width="3.875" style="1" customWidth="1"/>
    <col min="10" max="19" width="3.125" style="1" customWidth="1"/>
    <col min="20" max="20" width="3.875" style="1" customWidth="1"/>
    <col min="21" max="21" width="0.5" style="1" customWidth="1"/>
    <col min="22" max="22" width="3.875" style="12" customWidth="1"/>
    <col min="23" max="32" width="3.125" style="1" customWidth="1"/>
    <col min="33" max="33" width="3.875" style="1" customWidth="1"/>
    <col min="34" max="34" width="0.5" style="1" customWidth="1"/>
    <col min="35" max="35" width="6.375" style="26" customWidth="1"/>
    <col min="36" max="38" width="6.375" style="26" hidden="1" customWidth="1"/>
    <col min="39" max="39" width="6.375" style="26" customWidth="1"/>
  </cols>
  <sheetData>
    <row r="1" spans="1:39" s="64" customFormat="1" ht="2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 t="s">
        <v>134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63"/>
      <c r="AJ1" s="63"/>
      <c r="AK1" s="63"/>
      <c r="AL1" s="63"/>
      <c r="AM1" s="63"/>
    </row>
    <row r="2" spans="1:39" s="16" customFormat="1" ht="30" customHeight="1">
      <c r="A2" s="18" t="s">
        <v>0</v>
      </c>
      <c r="B2" s="56" t="s">
        <v>1</v>
      </c>
      <c r="C2" s="56" t="s">
        <v>2</v>
      </c>
      <c r="D2" s="18"/>
      <c r="E2" s="18" t="s">
        <v>3</v>
      </c>
      <c r="F2" s="18"/>
      <c r="G2" s="17" t="s">
        <v>114</v>
      </c>
      <c r="H2" s="19" t="s">
        <v>121</v>
      </c>
      <c r="I2" s="20" t="s">
        <v>120</v>
      </c>
      <c r="J2" s="20" t="s">
        <v>141</v>
      </c>
      <c r="K2" s="20" t="s">
        <v>142</v>
      </c>
      <c r="L2" s="20" t="s">
        <v>143</v>
      </c>
      <c r="M2" s="20" t="s">
        <v>144</v>
      </c>
      <c r="N2" s="20" t="s">
        <v>144</v>
      </c>
      <c r="O2" s="20" t="s">
        <v>143</v>
      </c>
      <c r="P2" s="20"/>
      <c r="Q2" s="20"/>
      <c r="R2" s="20"/>
      <c r="S2" s="20"/>
      <c r="T2" s="19" t="s">
        <v>117</v>
      </c>
      <c r="U2" s="19"/>
      <c r="V2" s="20" t="s">
        <v>116</v>
      </c>
      <c r="W2" s="20" t="s">
        <v>145</v>
      </c>
      <c r="X2" s="20" t="s">
        <v>143</v>
      </c>
      <c r="Y2" s="20" t="s">
        <v>146</v>
      </c>
      <c r="Z2" s="20" t="s">
        <v>141</v>
      </c>
      <c r="AA2" s="20" t="s">
        <v>144</v>
      </c>
      <c r="AB2" s="20" t="s">
        <v>141</v>
      </c>
      <c r="AC2" s="20" t="s">
        <v>147</v>
      </c>
      <c r="AD2" s="20" t="s">
        <v>148</v>
      </c>
      <c r="AE2" s="20"/>
      <c r="AF2" s="20"/>
      <c r="AG2" s="19" t="s">
        <v>117</v>
      </c>
      <c r="AH2" s="19"/>
      <c r="AI2" s="58" t="s">
        <v>119</v>
      </c>
      <c r="AJ2" s="58">
        <v>10</v>
      </c>
      <c r="AK2" s="58">
        <v>9</v>
      </c>
      <c r="AL2" s="58">
        <v>8</v>
      </c>
      <c r="AM2" s="58" t="s">
        <v>118</v>
      </c>
    </row>
    <row r="3" spans="1:39" s="47" customFormat="1" ht="30" customHeight="1">
      <c r="A3" s="37">
        <v>82481537</v>
      </c>
      <c r="B3" s="57" t="s">
        <v>75</v>
      </c>
      <c r="C3" s="57" t="s">
        <v>12</v>
      </c>
      <c r="D3" s="37" t="s">
        <v>4</v>
      </c>
      <c r="E3" s="38"/>
      <c r="F3" s="37" t="s">
        <v>13</v>
      </c>
      <c r="G3" s="9">
        <v>50</v>
      </c>
      <c r="H3" s="10" t="s">
        <v>115</v>
      </c>
      <c r="I3" s="13" t="s">
        <v>120</v>
      </c>
      <c r="J3" s="46">
        <v>10</v>
      </c>
      <c r="K3" s="46">
        <v>10</v>
      </c>
      <c r="L3" s="46">
        <v>10</v>
      </c>
      <c r="M3" s="46">
        <v>10</v>
      </c>
      <c r="N3" s="46">
        <v>10</v>
      </c>
      <c r="O3" s="46">
        <v>10</v>
      </c>
      <c r="P3" s="46">
        <v>9</v>
      </c>
      <c r="Q3" s="46">
        <v>9</v>
      </c>
      <c r="R3" s="46">
        <v>9</v>
      </c>
      <c r="S3" s="46">
        <v>8</v>
      </c>
      <c r="T3" s="8">
        <f aca="true" t="shared" si="0" ref="T3:T24">SUM(J3:S3)</f>
        <v>95</v>
      </c>
      <c r="U3" s="8"/>
      <c r="V3" s="14" t="s">
        <v>116</v>
      </c>
      <c r="W3" s="46">
        <v>10</v>
      </c>
      <c r="X3" s="46">
        <v>10</v>
      </c>
      <c r="Y3" s="46">
        <v>10</v>
      </c>
      <c r="Z3" s="46">
        <v>10</v>
      </c>
      <c r="AA3" s="46">
        <v>10</v>
      </c>
      <c r="AB3" s="46">
        <v>10</v>
      </c>
      <c r="AC3" s="46">
        <v>9</v>
      </c>
      <c r="AD3" s="46">
        <v>9</v>
      </c>
      <c r="AE3" s="46">
        <v>9</v>
      </c>
      <c r="AF3" s="46">
        <v>8</v>
      </c>
      <c r="AG3" s="8">
        <f aca="true" t="shared" si="1" ref="AG3:AG24">SUM(W3:AF3)</f>
        <v>95</v>
      </c>
      <c r="AH3" s="8"/>
      <c r="AI3" s="42">
        <f aca="true" t="shared" si="2" ref="AI3:AI24">T3+AG3</f>
        <v>190</v>
      </c>
      <c r="AJ3" s="34"/>
      <c r="AK3" s="34"/>
      <c r="AL3" s="34"/>
      <c r="AM3" s="34">
        <v>1</v>
      </c>
    </row>
    <row r="4" spans="1:39" s="47" customFormat="1" ht="30" customHeight="1">
      <c r="A4" s="37">
        <v>2597599</v>
      </c>
      <c r="B4" s="57" t="s">
        <v>59</v>
      </c>
      <c r="C4" s="57" t="s">
        <v>60</v>
      </c>
      <c r="D4" s="37" t="s">
        <v>4</v>
      </c>
      <c r="E4" s="37" t="s">
        <v>61</v>
      </c>
      <c r="F4" s="37" t="s">
        <v>5</v>
      </c>
      <c r="G4" s="9">
        <v>50</v>
      </c>
      <c r="H4" s="10" t="s">
        <v>115</v>
      </c>
      <c r="I4" s="13" t="s">
        <v>120</v>
      </c>
      <c r="J4" s="46">
        <v>10</v>
      </c>
      <c r="K4" s="46">
        <v>10</v>
      </c>
      <c r="L4" s="46">
        <v>10</v>
      </c>
      <c r="M4" s="46">
        <v>10</v>
      </c>
      <c r="N4" s="46">
        <v>10</v>
      </c>
      <c r="O4" s="46">
        <v>9</v>
      </c>
      <c r="P4" s="46">
        <v>9</v>
      </c>
      <c r="Q4" s="46">
        <v>9</v>
      </c>
      <c r="R4" s="46">
        <v>9</v>
      </c>
      <c r="S4" s="46">
        <v>9</v>
      </c>
      <c r="T4" s="8">
        <f t="shared" si="0"/>
        <v>95</v>
      </c>
      <c r="U4" s="8"/>
      <c r="V4" s="14" t="s">
        <v>116</v>
      </c>
      <c r="W4" s="46">
        <v>10</v>
      </c>
      <c r="X4" s="46">
        <v>10</v>
      </c>
      <c r="Y4" s="46">
        <v>10</v>
      </c>
      <c r="Z4" s="46">
        <v>10</v>
      </c>
      <c r="AA4" s="46">
        <v>9</v>
      </c>
      <c r="AB4" s="46">
        <v>9</v>
      </c>
      <c r="AC4" s="46">
        <v>9</v>
      </c>
      <c r="AD4" s="46">
        <v>9</v>
      </c>
      <c r="AE4" s="46">
        <v>9</v>
      </c>
      <c r="AF4" s="46">
        <v>9</v>
      </c>
      <c r="AG4" s="8">
        <f t="shared" si="1"/>
        <v>94</v>
      </c>
      <c r="AH4" s="8"/>
      <c r="AI4" s="42">
        <f t="shared" si="2"/>
        <v>189</v>
      </c>
      <c r="AJ4" s="34"/>
      <c r="AK4" s="34"/>
      <c r="AL4" s="34"/>
      <c r="AM4" s="34">
        <f>AM3+1</f>
        <v>2</v>
      </c>
    </row>
    <row r="5" spans="1:39" s="47" customFormat="1" ht="30" customHeight="1">
      <c r="A5" s="37">
        <v>82462682</v>
      </c>
      <c r="B5" s="57" t="s">
        <v>53</v>
      </c>
      <c r="C5" s="57" t="s">
        <v>7</v>
      </c>
      <c r="D5" s="37" t="s">
        <v>4</v>
      </c>
      <c r="E5" s="37" t="s">
        <v>85</v>
      </c>
      <c r="F5" s="37" t="s">
        <v>5</v>
      </c>
      <c r="G5" s="9">
        <v>50</v>
      </c>
      <c r="H5" s="10" t="s">
        <v>115</v>
      </c>
      <c r="I5" s="13" t="s">
        <v>120</v>
      </c>
      <c r="J5" s="46">
        <v>10</v>
      </c>
      <c r="K5" s="46">
        <v>10</v>
      </c>
      <c r="L5" s="46">
        <v>10</v>
      </c>
      <c r="M5" s="46">
        <v>9</v>
      </c>
      <c r="N5" s="46">
        <v>9</v>
      </c>
      <c r="O5" s="46">
        <v>9</v>
      </c>
      <c r="P5" s="46">
        <v>9</v>
      </c>
      <c r="Q5" s="46">
        <v>8</v>
      </c>
      <c r="R5" s="46">
        <v>8</v>
      </c>
      <c r="S5" s="46">
        <v>8</v>
      </c>
      <c r="T5" s="8">
        <f t="shared" si="0"/>
        <v>90</v>
      </c>
      <c r="U5" s="8"/>
      <c r="V5" s="14" t="s">
        <v>116</v>
      </c>
      <c r="W5" s="46">
        <v>10</v>
      </c>
      <c r="X5" s="46">
        <v>10</v>
      </c>
      <c r="Y5" s="46">
        <v>10</v>
      </c>
      <c r="Z5" s="46">
        <v>10</v>
      </c>
      <c r="AA5" s="46">
        <v>10</v>
      </c>
      <c r="AB5" s="46">
        <v>10</v>
      </c>
      <c r="AC5" s="46">
        <v>10</v>
      </c>
      <c r="AD5" s="46">
        <v>9</v>
      </c>
      <c r="AE5" s="46">
        <v>9</v>
      </c>
      <c r="AF5" s="46">
        <v>9</v>
      </c>
      <c r="AG5" s="8">
        <f t="shared" si="1"/>
        <v>97</v>
      </c>
      <c r="AH5" s="8"/>
      <c r="AI5" s="42">
        <f t="shared" si="2"/>
        <v>187</v>
      </c>
      <c r="AJ5" s="34"/>
      <c r="AK5" s="34"/>
      <c r="AL5" s="34"/>
      <c r="AM5" s="34">
        <f aca="true" t="shared" si="3" ref="AM5:AM23">AM4+1</f>
        <v>3</v>
      </c>
    </row>
    <row r="6" spans="1:39" s="47" customFormat="1" ht="30" customHeight="1">
      <c r="A6" s="37">
        <v>2537535</v>
      </c>
      <c r="B6" s="57" t="s">
        <v>17</v>
      </c>
      <c r="C6" s="57" t="s">
        <v>40</v>
      </c>
      <c r="D6" s="37" t="s">
        <v>4</v>
      </c>
      <c r="E6" s="38"/>
      <c r="F6" s="37" t="s">
        <v>13</v>
      </c>
      <c r="G6" s="9">
        <v>50</v>
      </c>
      <c r="H6" s="10" t="s">
        <v>115</v>
      </c>
      <c r="I6" s="13" t="s">
        <v>120</v>
      </c>
      <c r="J6" s="46">
        <v>10</v>
      </c>
      <c r="K6" s="46">
        <v>10</v>
      </c>
      <c r="L6" s="46">
        <v>10</v>
      </c>
      <c r="M6" s="46">
        <v>9</v>
      </c>
      <c r="N6" s="46">
        <v>9</v>
      </c>
      <c r="O6" s="46">
        <v>9</v>
      </c>
      <c r="P6" s="46">
        <v>9</v>
      </c>
      <c r="Q6" s="46">
        <v>9</v>
      </c>
      <c r="R6" s="46">
        <v>9</v>
      </c>
      <c r="S6" s="46">
        <v>8</v>
      </c>
      <c r="T6" s="8">
        <f t="shared" si="0"/>
        <v>92</v>
      </c>
      <c r="U6" s="8"/>
      <c r="V6" s="14" t="s">
        <v>116</v>
      </c>
      <c r="W6" s="46">
        <v>10</v>
      </c>
      <c r="X6" s="46">
        <v>10</v>
      </c>
      <c r="Y6" s="46">
        <v>10</v>
      </c>
      <c r="Z6" s="46">
        <v>9</v>
      </c>
      <c r="AA6" s="46">
        <v>9</v>
      </c>
      <c r="AB6" s="46">
        <v>9</v>
      </c>
      <c r="AC6" s="46">
        <v>9</v>
      </c>
      <c r="AD6" s="46">
        <v>9</v>
      </c>
      <c r="AE6" s="46">
        <v>9</v>
      </c>
      <c r="AF6" s="46">
        <v>8</v>
      </c>
      <c r="AG6" s="8">
        <f t="shared" si="1"/>
        <v>92</v>
      </c>
      <c r="AH6" s="8"/>
      <c r="AI6" s="42">
        <f t="shared" si="2"/>
        <v>184</v>
      </c>
      <c r="AJ6" s="34">
        <v>6</v>
      </c>
      <c r="AK6" s="34">
        <v>11</v>
      </c>
      <c r="AL6" s="34">
        <v>2</v>
      </c>
      <c r="AM6" s="34">
        <f t="shared" si="3"/>
        <v>4</v>
      </c>
    </row>
    <row r="7" spans="1:39" s="47" customFormat="1" ht="30" customHeight="1">
      <c r="A7" s="37">
        <v>82540543</v>
      </c>
      <c r="B7" s="57" t="s">
        <v>30</v>
      </c>
      <c r="C7" s="57" t="s">
        <v>31</v>
      </c>
      <c r="D7" s="37" t="s">
        <v>4</v>
      </c>
      <c r="E7" s="37" t="s">
        <v>32</v>
      </c>
      <c r="F7" s="37" t="s">
        <v>5</v>
      </c>
      <c r="G7" s="9">
        <v>50</v>
      </c>
      <c r="H7" s="10" t="s">
        <v>115</v>
      </c>
      <c r="I7" s="13" t="s">
        <v>120</v>
      </c>
      <c r="J7" s="46">
        <v>10</v>
      </c>
      <c r="K7" s="46">
        <v>10</v>
      </c>
      <c r="L7" s="46">
        <v>10</v>
      </c>
      <c r="M7" s="46">
        <v>10</v>
      </c>
      <c r="N7" s="46">
        <v>9</v>
      </c>
      <c r="O7" s="46">
        <v>9</v>
      </c>
      <c r="P7" s="46">
        <v>9</v>
      </c>
      <c r="Q7" s="46">
        <v>9</v>
      </c>
      <c r="R7" s="46">
        <v>8</v>
      </c>
      <c r="S7" s="46">
        <v>7</v>
      </c>
      <c r="T7" s="8">
        <f t="shared" si="0"/>
        <v>91</v>
      </c>
      <c r="U7" s="8"/>
      <c r="V7" s="14" t="s">
        <v>116</v>
      </c>
      <c r="W7" s="46">
        <v>10</v>
      </c>
      <c r="X7" s="46">
        <v>10</v>
      </c>
      <c r="Y7" s="46">
        <v>10</v>
      </c>
      <c r="Z7" s="46">
        <v>10</v>
      </c>
      <c r="AA7" s="46">
        <v>10</v>
      </c>
      <c r="AB7" s="46">
        <v>9</v>
      </c>
      <c r="AC7" s="46">
        <v>9</v>
      </c>
      <c r="AD7" s="46">
        <v>9</v>
      </c>
      <c r="AE7" s="46">
        <v>9</v>
      </c>
      <c r="AF7" s="46">
        <v>7</v>
      </c>
      <c r="AG7" s="8">
        <f t="shared" si="1"/>
        <v>93</v>
      </c>
      <c r="AH7" s="8"/>
      <c r="AI7" s="42">
        <f t="shared" si="2"/>
        <v>184</v>
      </c>
      <c r="AJ7" s="34">
        <v>9</v>
      </c>
      <c r="AK7" s="34">
        <v>9</v>
      </c>
      <c r="AL7" s="34"/>
      <c r="AM7" s="34">
        <f t="shared" si="3"/>
        <v>5</v>
      </c>
    </row>
    <row r="8" spans="1:39" s="47" customFormat="1" ht="30" customHeight="1">
      <c r="A8" s="37">
        <v>82483708</v>
      </c>
      <c r="B8" s="57" t="s">
        <v>64</v>
      </c>
      <c r="C8" s="57" t="s">
        <v>65</v>
      </c>
      <c r="D8" s="37" t="s">
        <v>4</v>
      </c>
      <c r="E8" s="38"/>
      <c r="F8" s="37" t="s">
        <v>5</v>
      </c>
      <c r="G8" s="9">
        <v>50</v>
      </c>
      <c r="H8" s="10" t="s">
        <v>115</v>
      </c>
      <c r="I8" s="13" t="s">
        <v>120</v>
      </c>
      <c r="J8" s="46">
        <v>10</v>
      </c>
      <c r="K8" s="46">
        <v>10</v>
      </c>
      <c r="L8" s="46">
        <v>10</v>
      </c>
      <c r="M8" s="46">
        <v>9</v>
      </c>
      <c r="N8" s="46">
        <v>9</v>
      </c>
      <c r="O8" s="46">
        <v>9</v>
      </c>
      <c r="P8" s="46">
        <v>9</v>
      </c>
      <c r="Q8" s="46">
        <v>8</v>
      </c>
      <c r="R8" s="46">
        <v>8</v>
      </c>
      <c r="S8" s="46">
        <v>7</v>
      </c>
      <c r="T8" s="8">
        <f t="shared" si="0"/>
        <v>89</v>
      </c>
      <c r="U8" s="8"/>
      <c r="V8" s="14" t="s">
        <v>116</v>
      </c>
      <c r="W8" s="46">
        <v>10</v>
      </c>
      <c r="X8" s="46">
        <v>10</v>
      </c>
      <c r="Y8" s="46">
        <v>10</v>
      </c>
      <c r="Z8" s="46">
        <v>10</v>
      </c>
      <c r="AA8" s="46">
        <v>9</v>
      </c>
      <c r="AB8" s="46">
        <v>9</v>
      </c>
      <c r="AC8" s="46">
        <v>9</v>
      </c>
      <c r="AD8" s="46">
        <v>8</v>
      </c>
      <c r="AE8" s="46">
        <v>8</v>
      </c>
      <c r="AF8" s="46">
        <v>7</v>
      </c>
      <c r="AG8" s="8">
        <f t="shared" si="1"/>
        <v>90</v>
      </c>
      <c r="AH8" s="8"/>
      <c r="AI8" s="42">
        <f t="shared" si="2"/>
        <v>179</v>
      </c>
      <c r="AJ8" s="34"/>
      <c r="AK8" s="34"/>
      <c r="AL8" s="34"/>
      <c r="AM8" s="34">
        <f t="shared" si="3"/>
        <v>6</v>
      </c>
    </row>
    <row r="9" spans="1:39" s="47" customFormat="1" ht="30" customHeight="1">
      <c r="A9" s="37">
        <v>82648459</v>
      </c>
      <c r="B9" s="57" t="s">
        <v>66</v>
      </c>
      <c r="C9" s="57" t="s">
        <v>67</v>
      </c>
      <c r="D9" s="37" t="s">
        <v>4</v>
      </c>
      <c r="E9" s="38"/>
      <c r="F9" s="37" t="s">
        <v>13</v>
      </c>
      <c r="G9" s="9">
        <v>50</v>
      </c>
      <c r="H9" s="10" t="s">
        <v>115</v>
      </c>
      <c r="I9" s="13" t="s">
        <v>120</v>
      </c>
      <c r="J9" s="46">
        <v>10</v>
      </c>
      <c r="K9" s="46">
        <v>10</v>
      </c>
      <c r="L9" s="46">
        <v>10</v>
      </c>
      <c r="M9" s="46">
        <v>9</v>
      </c>
      <c r="N9" s="46">
        <v>9</v>
      </c>
      <c r="O9" s="46">
        <v>9</v>
      </c>
      <c r="P9" s="46">
        <v>9</v>
      </c>
      <c r="Q9" s="46">
        <v>8</v>
      </c>
      <c r="R9" s="46">
        <v>7</v>
      </c>
      <c r="S9" s="46">
        <v>7</v>
      </c>
      <c r="T9" s="8">
        <f t="shared" si="0"/>
        <v>88</v>
      </c>
      <c r="U9" s="8"/>
      <c r="V9" s="14" t="s">
        <v>116</v>
      </c>
      <c r="W9" s="46">
        <v>10</v>
      </c>
      <c r="X9" s="46">
        <v>10</v>
      </c>
      <c r="Y9" s="46">
        <v>10</v>
      </c>
      <c r="Z9" s="46">
        <v>10</v>
      </c>
      <c r="AA9" s="46">
        <v>9</v>
      </c>
      <c r="AB9" s="46">
        <v>9</v>
      </c>
      <c r="AC9" s="46">
        <v>8</v>
      </c>
      <c r="AD9" s="46">
        <v>8</v>
      </c>
      <c r="AE9" s="46">
        <v>8</v>
      </c>
      <c r="AF9" s="46">
        <v>7</v>
      </c>
      <c r="AG9" s="8">
        <f t="shared" si="1"/>
        <v>89</v>
      </c>
      <c r="AH9" s="8"/>
      <c r="AI9" s="42">
        <f t="shared" si="2"/>
        <v>177</v>
      </c>
      <c r="AJ9" s="34"/>
      <c r="AK9" s="34"/>
      <c r="AL9" s="34"/>
      <c r="AM9" s="34">
        <f t="shared" si="3"/>
        <v>7</v>
      </c>
    </row>
    <row r="10" spans="1:39" s="47" customFormat="1" ht="30" customHeight="1">
      <c r="A10" s="37">
        <v>3418786</v>
      </c>
      <c r="B10" s="57" t="s">
        <v>56</v>
      </c>
      <c r="C10" s="57" t="s">
        <v>57</v>
      </c>
      <c r="D10" s="37" t="s">
        <v>4</v>
      </c>
      <c r="E10" s="37" t="s">
        <v>58</v>
      </c>
      <c r="F10" s="37" t="s">
        <v>5</v>
      </c>
      <c r="G10" s="9">
        <v>50</v>
      </c>
      <c r="H10" s="10" t="s">
        <v>115</v>
      </c>
      <c r="I10" s="13" t="s">
        <v>120</v>
      </c>
      <c r="J10" s="46">
        <v>10</v>
      </c>
      <c r="K10" s="46">
        <v>10</v>
      </c>
      <c r="L10" s="46">
        <v>10</v>
      </c>
      <c r="M10" s="46">
        <v>9</v>
      </c>
      <c r="N10" s="46">
        <v>8</v>
      </c>
      <c r="O10" s="46">
        <v>8</v>
      </c>
      <c r="P10" s="46">
        <v>8</v>
      </c>
      <c r="Q10" s="46">
        <v>8</v>
      </c>
      <c r="R10" s="46">
        <v>8</v>
      </c>
      <c r="S10" s="46">
        <v>8</v>
      </c>
      <c r="T10" s="8">
        <f t="shared" si="0"/>
        <v>87</v>
      </c>
      <c r="U10" s="8"/>
      <c r="V10" s="14" t="s">
        <v>116</v>
      </c>
      <c r="W10" s="46">
        <v>10</v>
      </c>
      <c r="X10" s="46">
        <v>9</v>
      </c>
      <c r="Y10" s="46">
        <v>9</v>
      </c>
      <c r="Z10" s="46">
        <v>9</v>
      </c>
      <c r="AA10" s="46">
        <v>9</v>
      </c>
      <c r="AB10" s="46">
        <v>9</v>
      </c>
      <c r="AC10" s="46">
        <v>9</v>
      </c>
      <c r="AD10" s="46">
        <v>8</v>
      </c>
      <c r="AE10" s="46">
        <v>8</v>
      </c>
      <c r="AF10" s="46">
        <v>8</v>
      </c>
      <c r="AG10" s="8">
        <f t="shared" si="1"/>
        <v>88</v>
      </c>
      <c r="AH10" s="8"/>
      <c r="AI10" s="42">
        <f t="shared" si="2"/>
        <v>175</v>
      </c>
      <c r="AJ10" s="34"/>
      <c r="AK10" s="34"/>
      <c r="AL10" s="34"/>
      <c r="AM10" s="34">
        <f t="shared" si="3"/>
        <v>8</v>
      </c>
    </row>
    <row r="11" spans="1:39" s="47" customFormat="1" ht="30" customHeight="1">
      <c r="A11" s="37">
        <v>3165117</v>
      </c>
      <c r="B11" s="57" t="s">
        <v>95</v>
      </c>
      <c r="C11" s="57" t="s">
        <v>132</v>
      </c>
      <c r="D11" s="37" t="s">
        <v>4</v>
      </c>
      <c r="E11" s="38"/>
      <c r="F11" s="37" t="s">
        <v>5</v>
      </c>
      <c r="G11" s="9">
        <v>50</v>
      </c>
      <c r="H11" s="10" t="s">
        <v>115</v>
      </c>
      <c r="I11" s="13" t="s">
        <v>120</v>
      </c>
      <c r="J11" s="46">
        <v>10</v>
      </c>
      <c r="K11" s="46">
        <v>10</v>
      </c>
      <c r="L11" s="46">
        <v>10</v>
      </c>
      <c r="M11" s="46">
        <v>9</v>
      </c>
      <c r="N11" s="46">
        <v>9</v>
      </c>
      <c r="O11" s="46">
        <v>9</v>
      </c>
      <c r="P11" s="46">
        <v>9</v>
      </c>
      <c r="Q11" s="46">
        <v>8</v>
      </c>
      <c r="R11" s="46">
        <v>7</v>
      </c>
      <c r="S11" s="46">
        <v>7</v>
      </c>
      <c r="T11" s="8">
        <f t="shared" si="0"/>
        <v>88</v>
      </c>
      <c r="U11" s="8"/>
      <c r="V11" s="14" t="s">
        <v>116</v>
      </c>
      <c r="W11" s="46">
        <v>10</v>
      </c>
      <c r="X11" s="46">
        <v>10</v>
      </c>
      <c r="Y11" s="46">
        <v>10</v>
      </c>
      <c r="Z11" s="46">
        <v>9</v>
      </c>
      <c r="AA11" s="46">
        <v>9</v>
      </c>
      <c r="AB11" s="46">
        <v>9</v>
      </c>
      <c r="AC11" s="46">
        <v>8</v>
      </c>
      <c r="AD11" s="46">
        <v>8</v>
      </c>
      <c r="AE11" s="46">
        <v>8</v>
      </c>
      <c r="AF11" s="46">
        <v>5</v>
      </c>
      <c r="AG11" s="8">
        <f t="shared" si="1"/>
        <v>86</v>
      </c>
      <c r="AH11" s="8"/>
      <c r="AI11" s="42">
        <f t="shared" si="2"/>
        <v>174</v>
      </c>
      <c r="AJ11" s="34"/>
      <c r="AK11" s="34"/>
      <c r="AL11" s="34"/>
      <c r="AM11" s="34">
        <f t="shared" si="3"/>
        <v>9</v>
      </c>
    </row>
    <row r="12" spans="1:39" s="47" customFormat="1" ht="30" customHeight="1">
      <c r="A12" s="37">
        <v>3122806</v>
      </c>
      <c r="B12" s="57" t="s">
        <v>42</v>
      </c>
      <c r="C12" s="57" t="s">
        <v>43</v>
      </c>
      <c r="D12" s="37" t="s">
        <v>4</v>
      </c>
      <c r="E12" s="37" t="s">
        <v>83</v>
      </c>
      <c r="F12" s="37" t="s">
        <v>5</v>
      </c>
      <c r="G12" s="9">
        <v>50</v>
      </c>
      <c r="H12" s="10" t="s">
        <v>115</v>
      </c>
      <c r="I12" s="13" t="s">
        <v>120</v>
      </c>
      <c r="J12" s="46">
        <v>10</v>
      </c>
      <c r="K12" s="46">
        <v>8</v>
      </c>
      <c r="L12" s="46">
        <v>8</v>
      </c>
      <c r="M12" s="46">
        <v>8</v>
      </c>
      <c r="N12" s="46">
        <v>7</v>
      </c>
      <c r="O12" s="46">
        <v>7</v>
      </c>
      <c r="P12" s="46">
        <v>7</v>
      </c>
      <c r="Q12" s="46">
        <v>7</v>
      </c>
      <c r="R12" s="46">
        <v>7</v>
      </c>
      <c r="S12" s="46">
        <v>5</v>
      </c>
      <c r="T12" s="8">
        <f t="shared" si="0"/>
        <v>74</v>
      </c>
      <c r="U12" s="8"/>
      <c r="V12" s="14" t="s">
        <v>116</v>
      </c>
      <c r="W12" s="46">
        <v>10</v>
      </c>
      <c r="X12" s="46">
        <v>10</v>
      </c>
      <c r="Y12" s="46">
        <v>10</v>
      </c>
      <c r="Z12" s="46">
        <v>10</v>
      </c>
      <c r="AA12" s="46">
        <v>10</v>
      </c>
      <c r="AB12" s="46">
        <v>9</v>
      </c>
      <c r="AC12" s="46">
        <v>9</v>
      </c>
      <c r="AD12" s="46">
        <v>9</v>
      </c>
      <c r="AE12" s="46">
        <v>9</v>
      </c>
      <c r="AF12" s="46">
        <v>8</v>
      </c>
      <c r="AG12" s="8">
        <f t="shared" si="1"/>
        <v>94</v>
      </c>
      <c r="AH12" s="8"/>
      <c r="AI12" s="42">
        <f t="shared" si="2"/>
        <v>168</v>
      </c>
      <c r="AJ12" s="34"/>
      <c r="AK12" s="34"/>
      <c r="AL12" s="34"/>
      <c r="AM12" s="34">
        <f t="shared" si="3"/>
        <v>10</v>
      </c>
    </row>
    <row r="13" spans="1:39" s="47" customFormat="1" ht="30" customHeight="1">
      <c r="A13" s="37">
        <v>82716225</v>
      </c>
      <c r="B13" s="57" t="s">
        <v>103</v>
      </c>
      <c r="C13" s="57" t="s">
        <v>104</v>
      </c>
      <c r="D13" s="37" t="s">
        <v>4</v>
      </c>
      <c r="E13" s="37" t="s">
        <v>105</v>
      </c>
      <c r="F13" s="37" t="s">
        <v>8</v>
      </c>
      <c r="G13" s="9">
        <v>50</v>
      </c>
      <c r="H13" s="10" t="s">
        <v>115</v>
      </c>
      <c r="I13" s="13" t="s">
        <v>120</v>
      </c>
      <c r="J13" s="46">
        <v>10</v>
      </c>
      <c r="K13" s="46">
        <v>9</v>
      </c>
      <c r="L13" s="46">
        <v>9</v>
      </c>
      <c r="M13" s="46">
        <v>9</v>
      </c>
      <c r="N13" s="46">
        <v>9</v>
      </c>
      <c r="O13" s="46">
        <v>9</v>
      </c>
      <c r="P13" s="46">
        <v>9</v>
      </c>
      <c r="Q13" s="46">
        <v>7</v>
      </c>
      <c r="R13" s="46">
        <v>7</v>
      </c>
      <c r="S13" s="46">
        <v>5</v>
      </c>
      <c r="T13" s="8">
        <f t="shared" si="0"/>
        <v>83</v>
      </c>
      <c r="U13" s="8"/>
      <c r="V13" s="14" t="s">
        <v>116</v>
      </c>
      <c r="W13" s="46">
        <v>10</v>
      </c>
      <c r="X13" s="46">
        <v>10</v>
      </c>
      <c r="Y13" s="46">
        <v>9</v>
      </c>
      <c r="Z13" s="46">
        <v>9</v>
      </c>
      <c r="AA13" s="46">
        <v>8</v>
      </c>
      <c r="AB13" s="46">
        <v>8</v>
      </c>
      <c r="AC13" s="46">
        <v>8</v>
      </c>
      <c r="AD13" s="46">
        <v>8</v>
      </c>
      <c r="AE13" s="46">
        <v>7</v>
      </c>
      <c r="AF13" s="46">
        <v>7</v>
      </c>
      <c r="AG13" s="8">
        <f t="shared" si="1"/>
        <v>84</v>
      </c>
      <c r="AH13" s="8"/>
      <c r="AI13" s="42">
        <f t="shared" si="2"/>
        <v>167</v>
      </c>
      <c r="AJ13" s="34"/>
      <c r="AK13" s="34"/>
      <c r="AL13" s="34"/>
      <c r="AM13" s="34">
        <f t="shared" si="3"/>
        <v>11</v>
      </c>
    </row>
    <row r="14" spans="1:39" s="47" customFormat="1" ht="30" customHeight="1">
      <c r="A14" s="37">
        <v>3230095</v>
      </c>
      <c r="B14" s="57" t="s">
        <v>95</v>
      </c>
      <c r="C14" s="57" t="s">
        <v>45</v>
      </c>
      <c r="D14" s="37" t="s">
        <v>4</v>
      </c>
      <c r="E14" s="38"/>
      <c r="F14" s="37" t="s">
        <v>13</v>
      </c>
      <c r="G14" s="9">
        <v>50</v>
      </c>
      <c r="H14" s="10" t="s">
        <v>115</v>
      </c>
      <c r="I14" s="13" t="s">
        <v>120</v>
      </c>
      <c r="J14" s="46">
        <v>10</v>
      </c>
      <c r="K14" s="46">
        <v>10</v>
      </c>
      <c r="L14" s="46">
        <v>9</v>
      </c>
      <c r="M14" s="46">
        <v>9</v>
      </c>
      <c r="N14" s="46">
        <v>9</v>
      </c>
      <c r="O14" s="46">
        <v>9</v>
      </c>
      <c r="P14" s="46">
        <v>9</v>
      </c>
      <c r="Q14" s="46">
        <v>9</v>
      </c>
      <c r="R14" s="46">
        <v>7</v>
      </c>
      <c r="S14" s="46">
        <v>7</v>
      </c>
      <c r="T14" s="8">
        <f t="shared" si="0"/>
        <v>88</v>
      </c>
      <c r="U14" s="8"/>
      <c r="V14" s="14" t="s">
        <v>116</v>
      </c>
      <c r="W14" s="46">
        <v>10</v>
      </c>
      <c r="X14" s="46">
        <v>9</v>
      </c>
      <c r="Y14" s="46">
        <v>9</v>
      </c>
      <c r="Z14" s="46">
        <v>8</v>
      </c>
      <c r="AA14" s="46">
        <v>8</v>
      </c>
      <c r="AB14" s="46">
        <v>7</v>
      </c>
      <c r="AC14" s="46">
        <v>6</v>
      </c>
      <c r="AD14" s="46">
        <v>5</v>
      </c>
      <c r="AE14" s="46">
        <v>5</v>
      </c>
      <c r="AF14" s="46">
        <v>5</v>
      </c>
      <c r="AG14" s="8">
        <f t="shared" si="1"/>
        <v>72</v>
      </c>
      <c r="AH14" s="8"/>
      <c r="AI14" s="42">
        <f t="shared" si="2"/>
        <v>160</v>
      </c>
      <c r="AJ14" s="34">
        <v>3</v>
      </c>
      <c r="AK14" s="34">
        <v>8</v>
      </c>
      <c r="AL14" s="34">
        <v>2</v>
      </c>
      <c r="AM14" s="34">
        <f t="shared" si="3"/>
        <v>12</v>
      </c>
    </row>
    <row r="15" spans="1:39" s="47" customFormat="1" ht="30" customHeight="1">
      <c r="A15" s="37">
        <v>860254</v>
      </c>
      <c r="B15" s="57" t="s">
        <v>42</v>
      </c>
      <c r="C15" s="57" t="s">
        <v>47</v>
      </c>
      <c r="D15" s="37" t="s">
        <v>4</v>
      </c>
      <c r="E15" s="37" t="s">
        <v>82</v>
      </c>
      <c r="F15" s="37" t="s">
        <v>13</v>
      </c>
      <c r="G15" s="9">
        <v>50</v>
      </c>
      <c r="H15" s="10" t="s">
        <v>115</v>
      </c>
      <c r="I15" s="13" t="s">
        <v>120</v>
      </c>
      <c r="J15" s="46">
        <v>10</v>
      </c>
      <c r="K15" s="46">
        <v>9</v>
      </c>
      <c r="L15" s="46">
        <v>9</v>
      </c>
      <c r="M15" s="46">
        <v>9</v>
      </c>
      <c r="N15" s="46">
        <v>9</v>
      </c>
      <c r="O15" s="46">
        <v>8</v>
      </c>
      <c r="P15" s="46">
        <v>7</v>
      </c>
      <c r="Q15" s="46">
        <v>6</v>
      </c>
      <c r="R15" s="46">
        <v>6</v>
      </c>
      <c r="S15" s="46"/>
      <c r="T15" s="8">
        <f t="shared" si="0"/>
        <v>73</v>
      </c>
      <c r="U15" s="8"/>
      <c r="V15" s="14" t="s">
        <v>116</v>
      </c>
      <c r="W15" s="46">
        <v>10</v>
      </c>
      <c r="X15" s="46">
        <v>10</v>
      </c>
      <c r="Y15" s="46">
        <v>10</v>
      </c>
      <c r="Z15" s="46">
        <v>9</v>
      </c>
      <c r="AA15" s="46">
        <v>9</v>
      </c>
      <c r="AB15" s="46">
        <v>9</v>
      </c>
      <c r="AC15" s="46">
        <v>9</v>
      </c>
      <c r="AD15" s="46">
        <v>8</v>
      </c>
      <c r="AE15" s="46">
        <v>7</v>
      </c>
      <c r="AF15" s="46">
        <v>6</v>
      </c>
      <c r="AG15" s="8">
        <f t="shared" si="1"/>
        <v>87</v>
      </c>
      <c r="AH15" s="8"/>
      <c r="AI15" s="42">
        <f t="shared" si="2"/>
        <v>160</v>
      </c>
      <c r="AJ15" s="34">
        <v>4</v>
      </c>
      <c r="AK15" s="34">
        <v>5</v>
      </c>
      <c r="AL15" s="34">
        <v>4</v>
      </c>
      <c r="AM15" s="34">
        <f t="shared" si="3"/>
        <v>13</v>
      </c>
    </row>
    <row r="16" spans="1:39" s="47" customFormat="1" ht="30" customHeight="1">
      <c r="A16" s="37">
        <v>82662310</v>
      </c>
      <c r="B16" s="57" t="s">
        <v>54</v>
      </c>
      <c r="C16" s="57" t="s">
        <v>36</v>
      </c>
      <c r="D16" s="37" t="s">
        <v>4</v>
      </c>
      <c r="E16" s="37" t="s">
        <v>55</v>
      </c>
      <c r="F16" s="37" t="s">
        <v>13</v>
      </c>
      <c r="G16" s="9">
        <v>50</v>
      </c>
      <c r="H16" s="10" t="s">
        <v>115</v>
      </c>
      <c r="I16" s="13" t="s">
        <v>120</v>
      </c>
      <c r="J16" s="46">
        <v>10</v>
      </c>
      <c r="K16" s="46">
        <v>9</v>
      </c>
      <c r="L16" s="46">
        <v>9</v>
      </c>
      <c r="M16" s="46">
        <v>8</v>
      </c>
      <c r="N16" s="46">
        <v>8</v>
      </c>
      <c r="O16" s="46">
        <v>7</v>
      </c>
      <c r="P16" s="46">
        <v>7</v>
      </c>
      <c r="Q16" s="46">
        <v>7</v>
      </c>
      <c r="R16" s="46">
        <v>6</v>
      </c>
      <c r="S16" s="46">
        <v>0</v>
      </c>
      <c r="T16" s="8">
        <f t="shared" si="0"/>
        <v>71</v>
      </c>
      <c r="U16" s="8"/>
      <c r="V16" s="14" t="s">
        <v>116</v>
      </c>
      <c r="W16" s="46">
        <v>10</v>
      </c>
      <c r="X16" s="46">
        <v>10</v>
      </c>
      <c r="Y16" s="46">
        <v>10</v>
      </c>
      <c r="Z16" s="46">
        <v>10</v>
      </c>
      <c r="AA16" s="46">
        <v>9</v>
      </c>
      <c r="AB16" s="46">
        <v>9</v>
      </c>
      <c r="AC16" s="46">
        <v>9</v>
      </c>
      <c r="AD16" s="46">
        <v>8</v>
      </c>
      <c r="AE16" s="46">
        <v>8</v>
      </c>
      <c r="AF16" s="46">
        <v>6</v>
      </c>
      <c r="AG16" s="8">
        <f t="shared" si="1"/>
        <v>89</v>
      </c>
      <c r="AH16" s="8"/>
      <c r="AI16" s="42">
        <f t="shared" si="2"/>
        <v>160</v>
      </c>
      <c r="AJ16" s="34">
        <v>5</v>
      </c>
      <c r="AK16" s="34">
        <v>5</v>
      </c>
      <c r="AL16" s="34">
        <v>4</v>
      </c>
      <c r="AM16" s="34">
        <f t="shared" si="3"/>
        <v>14</v>
      </c>
    </row>
    <row r="17" spans="1:39" s="47" customFormat="1" ht="30" customHeight="1">
      <c r="A17" s="37">
        <v>3315715</v>
      </c>
      <c r="B17" s="57" t="s">
        <v>17</v>
      </c>
      <c r="C17" s="57" t="s">
        <v>18</v>
      </c>
      <c r="D17" s="37" t="s">
        <v>19</v>
      </c>
      <c r="E17" s="38"/>
      <c r="F17" s="37" t="s">
        <v>20</v>
      </c>
      <c r="G17" s="9">
        <v>50</v>
      </c>
      <c r="H17" s="10" t="s">
        <v>115</v>
      </c>
      <c r="I17" s="13" t="s">
        <v>120</v>
      </c>
      <c r="J17" s="46">
        <v>10</v>
      </c>
      <c r="K17" s="46">
        <v>10</v>
      </c>
      <c r="L17" s="46">
        <v>10</v>
      </c>
      <c r="M17" s="46">
        <v>9</v>
      </c>
      <c r="N17" s="46">
        <v>9</v>
      </c>
      <c r="O17" s="46">
        <v>9</v>
      </c>
      <c r="P17" s="46">
        <v>8</v>
      </c>
      <c r="Q17" s="46">
        <v>8</v>
      </c>
      <c r="R17" s="46">
        <v>8</v>
      </c>
      <c r="S17" s="46">
        <v>7</v>
      </c>
      <c r="T17" s="8">
        <f t="shared" si="0"/>
        <v>88</v>
      </c>
      <c r="U17" s="8"/>
      <c r="V17" s="14" t="s">
        <v>116</v>
      </c>
      <c r="W17" s="46">
        <v>9</v>
      </c>
      <c r="X17" s="46">
        <v>9</v>
      </c>
      <c r="Y17" s="46">
        <v>8</v>
      </c>
      <c r="Z17" s="46">
        <v>8</v>
      </c>
      <c r="AA17" s="46">
        <v>7</v>
      </c>
      <c r="AB17" s="46">
        <v>7</v>
      </c>
      <c r="AC17" s="46">
        <v>6</v>
      </c>
      <c r="AD17" s="46">
        <v>6</v>
      </c>
      <c r="AE17" s="46">
        <v>5</v>
      </c>
      <c r="AF17" s="46">
        <v>5</v>
      </c>
      <c r="AG17" s="8">
        <f t="shared" si="1"/>
        <v>70</v>
      </c>
      <c r="AH17" s="8"/>
      <c r="AI17" s="42">
        <f t="shared" si="2"/>
        <v>158</v>
      </c>
      <c r="AJ17" s="34">
        <v>3</v>
      </c>
      <c r="AK17" s="34">
        <v>5</v>
      </c>
      <c r="AL17" s="34">
        <v>5</v>
      </c>
      <c r="AM17" s="34">
        <f t="shared" si="3"/>
        <v>15</v>
      </c>
    </row>
    <row r="18" spans="1:39" s="47" customFormat="1" ht="30" customHeight="1">
      <c r="A18" s="37">
        <v>82499754</v>
      </c>
      <c r="B18" s="57" t="s">
        <v>33</v>
      </c>
      <c r="C18" s="57" t="s">
        <v>34</v>
      </c>
      <c r="D18" s="37" t="s">
        <v>4</v>
      </c>
      <c r="E18" s="37" t="s">
        <v>35</v>
      </c>
      <c r="F18" s="37" t="s">
        <v>5</v>
      </c>
      <c r="G18" s="9">
        <v>50</v>
      </c>
      <c r="H18" s="10" t="s">
        <v>115</v>
      </c>
      <c r="I18" s="13" t="s">
        <v>120</v>
      </c>
      <c r="J18" s="46">
        <v>10</v>
      </c>
      <c r="K18" s="46">
        <v>10</v>
      </c>
      <c r="L18" s="46">
        <v>10</v>
      </c>
      <c r="M18" s="46">
        <v>9</v>
      </c>
      <c r="N18" s="46">
        <v>9</v>
      </c>
      <c r="O18" s="46">
        <v>7</v>
      </c>
      <c r="P18" s="46">
        <v>7</v>
      </c>
      <c r="Q18" s="46">
        <v>7</v>
      </c>
      <c r="R18" s="46">
        <v>5</v>
      </c>
      <c r="S18" s="46"/>
      <c r="T18" s="8">
        <f t="shared" si="0"/>
        <v>74</v>
      </c>
      <c r="U18" s="8"/>
      <c r="V18" s="14" t="s">
        <v>116</v>
      </c>
      <c r="W18" s="46">
        <v>10</v>
      </c>
      <c r="X18" s="46">
        <v>9</v>
      </c>
      <c r="Y18" s="46">
        <v>9</v>
      </c>
      <c r="Z18" s="46">
        <v>9</v>
      </c>
      <c r="AA18" s="46">
        <v>8</v>
      </c>
      <c r="AB18" s="46">
        <v>8</v>
      </c>
      <c r="AC18" s="46">
        <v>8</v>
      </c>
      <c r="AD18" s="46">
        <v>8</v>
      </c>
      <c r="AE18" s="46">
        <v>7</v>
      </c>
      <c r="AF18" s="46">
        <v>5</v>
      </c>
      <c r="AG18" s="8">
        <f t="shared" si="1"/>
        <v>81</v>
      </c>
      <c r="AH18" s="8"/>
      <c r="AI18" s="42">
        <f t="shared" si="2"/>
        <v>155</v>
      </c>
      <c r="AJ18" s="34"/>
      <c r="AK18" s="34"/>
      <c r="AL18" s="34"/>
      <c r="AM18" s="34">
        <f t="shared" si="3"/>
        <v>16</v>
      </c>
    </row>
    <row r="19" spans="1:39" s="47" customFormat="1" ht="30" customHeight="1">
      <c r="A19" s="37">
        <v>82675772</v>
      </c>
      <c r="B19" s="57" t="s">
        <v>6</v>
      </c>
      <c r="C19" s="57" t="s">
        <v>47</v>
      </c>
      <c r="D19" s="37" t="s">
        <v>4</v>
      </c>
      <c r="E19" s="38"/>
      <c r="F19" s="37" t="s">
        <v>13</v>
      </c>
      <c r="G19" s="9">
        <v>50</v>
      </c>
      <c r="H19" s="10" t="s">
        <v>115</v>
      </c>
      <c r="I19" s="13" t="s">
        <v>120</v>
      </c>
      <c r="J19" s="46">
        <v>10</v>
      </c>
      <c r="K19" s="46">
        <v>10</v>
      </c>
      <c r="L19" s="46">
        <v>9</v>
      </c>
      <c r="M19" s="46">
        <v>8</v>
      </c>
      <c r="N19" s="46">
        <v>8</v>
      </c>
      <c r="O19" s="46">
        <v>8</v>
      </c>
      <c r="P19" s="46">
        <v>7</v>
      </c>
      <c r="Q19" s="46">
        <v>7</v>
      </c>
      <c r="R19" s="46">
        <v>6</v>
      </c>
      <c r="S19" s="46">
        <v>6</v>
      </c>
      <c r="T19" s="8">
        <f t="shared" si="0"/>
        <v>79</v>
      </c>
      <c r="U19" s="8"/>
      <c r="V19" s="14" t="s">
        <v>116</v>
      </c>
      <c r="W19" s="46">
        <v>10</v>
      </c>
      <c r="X19" s="46">
        <v>10</v>
      </c>
      <c r="Y19" s="46">
        <v>9</v>
      </c>
      <c r="Z19" s="46">
        <v>9</v>
      </c>
      <c r="AA19" s="46">
        <v>8</v>
      </c>
      <c r="AB19" s="46">
        <v>7</v>
      </c>
      <c r="AC19" s="46">
        <v>7</v>
      </c>
      <c r="AD19" s="46">
        <v>6</v>
      </c>
      <c r="AE19" s="46">
        <v>1</v>
      </c>
      <c r="AF19" s="46">
        <v>0</v>
      </c>
      <c r="AG19" s="8">
        <f t="shared" si="1"/>
        <v>67</v>
      </c>
      <c r="AH19" s="8"/>
      <c r="AI19" s="42">
        <f t="shared" si="2"/>
        <v>146</v>
      </c>
      <c r="AJ19" s="34">
        <v>4</v>
      </c>
      <c r="AK19" s="34">
        <v>3</v>
      </c>
      <c r="AL19" s="34">
        <v>4</v>
      </c>
      <c r="AM19" s="34">
        <f t="shared" si="3"/>
        <v>17</v>
      </c>
    </row>
    <row r="20" spans="1:39" s="47" customFormat="1" ht="30" customHeight="1">
      <c r="A20" s="37">
        <v>82723627</v>
      </c>
      <c r="B20" s="57" t="s">
        <v>48</v>
      </c>
      <c r="C20" s="57" t="s">
        <v>49</v>
      </c>
      <c r="D20" s="37" t="s">
        <v>4</v>
      </c>
      <c r="E20" s="37" t="s">
        <v>50</v>
      </c>
      <c r="F20" s="37" t="s">
        <v>5</v>
      </c>
      <c r="G20" s="9">
        <v>50</v>
      </c>
      <c r="H20" s="10" t="s">
        <v>115</v>
      </c>
      <c r="I20" s="13" t="s">
        <v>120</v>
      </c>
      <c r="J20" s="46">
        <v>9</v>
      </c>
      <c r="K20" s="46">
        <v>9</v>
      </c>
      <c r="L20" s="46">
        <v>9</v>
      </c>
      <c r="M20" s="46">
        <v>9</v>
      </c>
      <c r="N20" s="46">
        <v>8</v>
      </c>
      <c r="O20" s="46">
        <v>7</v>
      </c>
      <c r="P20" s="46">
        <v>7</v>
      </c>
      <c r="Q20" s="46">
        <v>6</v>
      </c>
      <c r="R20" s="46">
        <v>0</v>
      </c>
      <c r="S20" s="46">
        <v>0</v>
      </c>
      <c r="T20" s="8">
        <f t="shared" si="0"/>
        <v>64</v>
      </c>
      <c r="U20" s="8"/>
      <c r="V20" s="14" t="s">
        <v>116</v>
      </c>
      <c r="W20" s="46">
        <v>9</v>
      </c>
      <c r="X20" s="46">
        <v>9</v>
      </c>
      <c r="Y20" s="46">
        <v>8</v>
      </c>
      <c r="Z20" s="46">
        <v>8</v>
      </c>
      <c r="AA20" s="46">
        <v>7</v>
      </c>
      <c r="AB20" s="46">
        <v>7</v>
      </c>
      <c r="AC20" s="46">
        <v>7</v>
      </c>
      <c r="AD20" s="46">
        <v>7</v>
      </c>
      <c r="AE20" s="46">
        <v>6</v>
      </c>
      <c r="AF20" s="46">
        <v>5</v>
      </c>
      <c r="AG20" s="8">
        <f t="shared" si="1"/>
        <v>73</v>
      </c>
      <c r="AH20" s="8"/>
      <c r="AI20" s="42">
        <f t="shared" si="2"/>
        <v>137</v>
      </c>
      <c r="AJ20" s="34"/>
      <c r="AK20" s="34">
        <v>6</v>
      </c>
      <c r="AL20" s="34">
        <v>3</v>
      </c>
      <c r="AM20" s="34">
        <f t="shared" si="3"/>
        <v>18</v>
      </c>
    </row>
    <row r="21" spans="1:39" s="47" customFormat="1" ht="30" customHeight="1">
      <c r="A21" s="37">
        <v>82647849</v>
      </c>
      <c r="B21" s="57" t="s">
        <v>42</v>
      </c>
      <c r="C21" s="57" t="s">
        <v>43</v>
      </c>
      <c r="D21" s="37" t="s">
        <v>19</v>
      </c>
      <c r="E21" s="38"/>
      <c r="F21" s="37" t="s">
        <v>28</v>
      </c>
      <c r="G21" s="9">
        <v>50</v>
      </c>
      <c r="H21" s="10" t="s">
        <v>115</v>
      </c>
      <c r="I21" s="13" t="s">
        <v>120</v>
      </c>
      <c r="J21" s="46">
        <v>9</v>
      </c>
      <c r="K21" s="46">
        <v>9</v>
      </c>
      <c r="L21" s="46">
        <v>8</v>
      </c>
      <c r="M21" s="46">
        <v>8</v>
      </c>
      <c r="N21" s="46">
        <v>6</v>
      </c>
      <c r="O21" s="46">
        <v>6</v>
      </c>
      <c r="P21" s="46">
        <v>6</v>
      </c>
      <c r="Q21" s="46">
        <v>6</v>
      </c>
      <c r="R21" s="46">
        <v>0</v>
      </c>
      <c r="S21" s="46">
        <v>0</v>
      </c>
      <c r="T21" s="8">
        <f t="shared" si="0"/>
        <v>58</v>
      </c>
      <c r="U21" s="8"/>
      <c r="V21" s="14" t="s">
        <v>116</v>
      </c>
      <c r="W21" s="46">
        <v>10</v>
      </c>
      <c r="X21" s="46">
        <v>9</v>
      </c>
      <c r="Y21" s="46">
        <v>8</v>
      </c>
      <c r="Z21" s="46">
        <v>8</v>
      </c>
      <c r="AA21" s="46">
        <v>8</v>
      </c>
      <c r="AB21" s="46">
        <v>8</v>
      </c>
      <c r="AC21" s="46">
        <v>8</v>
      </c>
      <c r="AD21" s="46">
        <v>8</v>
      </c>
      <c r="AE21" s="46">
        <v>5</v>
      </c>
      <c r="AF21" s="46">
        <v>5</v>
      </c>
      <c r="AG21" s="8">
        <f t="shared" si="1"/>
        <v>77</v>
      </c>
      <c r="AH21" s="8"/>
      <c r="AI21" s="42">
        <f t="shared" si="2"/>
        <v>135</v>
      </c>
      <c r="AJ21" s="34">
        <v>1</v>
      </c>
      <c r="AK21" s="34">
        <v>3</v>
      </c>
      <c r="AL21" s="34">
        <v>8</v>
      </c>
      <c r="AM21" s="34">
        <f t="shared" si="3"/>
        <v>19</v>
      </c>
    </row>
    <row r="22" spans="1:39" s="47" customFormat="1" ht="30" customHeight="1">
      <c r="A22" s="37">
        <v>3475520</v>
      </c>
      <c r="B22" s="57" t="s">
        <v>62</v>
      </c>
      <c r="C22" s="57" t="s">
        <v>63</v>
      </c>
      <c r="D22" s="37" t="s">
        <v>19</v>
      </c>
      <c r="E22" s="38"/>
      <c r="F22" s="37" t="s">
        <v>78</v>
      </c>
      <c r="G22" s="9">
        <v>50</v>
      </c>
      <c r="H22" s="10" t="s">
        <v>115</v>
      </c>
      <c r="I22" s="13" t="s">
        <v>120</v>
      </c>
      <c r="J22" s="46">
        <v>10</v>
      </c>
      <c r="K22" s="46">
        <v>8</v>
      </c>
      <c r="L22" s="46">
        <v>8</v>
      </c>
      <c r="M22" s="46">
        <v>8</v>
      </c>
      <c r="N22" s="46">
        <v>7</v>
      </c>
      <c r="O22" s="46">
        <v>7</v>
      </c>
      <c r="P22" s="46">
        <v>6</v>
      </c>
      <c r="Q22" s="46">
        <v>6</v>
      </c>
      <c r="R22" s="46">
        <v>1</v>
      </c>
      <c r="S22" s="46">
        <v>0</v>
      </c>
      <c r="T22" s="8">
        <f t="shared" si="0"/>
        <v>61</v>
      </c>
      <c r="U22" s="8"/>
      <c r="V22" s="14" t="s">
        <v>116</v>
      </c>
      <c r="W22" s="46">
        <v>9</v>
      </c>
      <c r="X22" s="46">
        <v>8</v>
      </c>
      <c r="Y22" s="46">
        <v>8</v>
      </c>
      <c r="Z22" s="46">
        <v>8</v>
      </c>
      <c r="AA22" s="46">
        <v>7</v>
      </c>
      <c r="AB22" s="46">
        <v>7</v>
      </c>
      <c r="AC22" s="46">
        <v>7</v>
      </c>
      <c r="AD22" s="46">
        <v>6</v>
      </c>
      <c r="AE22" s="46">
        <v>4</v>
      </c>
      <c r="AF22" s="46">
        <v>4</v>
      </c>
      <c r="AG22" s="8">
        <f t="shared" si="1"/>
        <v>68</v>
      </c>
      <c r="AH22" s="8"/>
      <c r="AI22" s="42">
        <f t="shared" si="2"/>
        <v>129</v>
      </c>
      <c r="AJ22" s="34"/>
      <c r="AK22" s="34"/>
      <c r="AL22" s="34"/>
      <c r="AM22" s="34">
        <f t="shared" si="3"/>
        <v>20</v>
      </c>
    </row>
    <row r="23" spans="1:39" s="47" customFormat="1" ht="30" customHeight="1">
      <c r="A23" s="37">
        <v>2537547</v>
      </c>
      <c r="B23" s="57" t="s">
        <v>106</v>
      </c>
      <c r="C23" s="57" t="s">
        <v>36</v>
      </c>
      <c r="D23" s="37" t="s">
        <v>4</v>
      </c>
      <c r="E23" s="37" t="s">
        <v>107</v>
      </c>
      <c r="F23" s="37" t="s">
        <v>13</v>
      </c>
      <c r="G23" s="9">
        <v>50</v>
      </c>
      <c r="H23" s="10" t="s">
        <v>115</v>
      </c>
      <c r="I23" s="13" t="s">
        <v>120</v>
      </c>
      <c r="J23" s="46">
        <v>9</v>
      </c>
      <c r="K23" s="46">
        <v>9</v>
      </c>
      <c r="L23" s="46">
        <v>9</v>
      </c>
      <c r="M23" s="46">
        <v>6</v>
      </c>
      <c r="N23" s="46">
        <v>5</v>
      </c>
      <c r="O23" s="46"/>
      <c r="P23" s="46"/>
      <c r="Q23" s="46"/>
      <c r="R23" s="46"/>
      <c r="S23" s="46"/>
      <c r="T23" s="8">
        <f t="shared" si="0"/>
        <v>38</v>
      </c>
      <c r="U23" s="8"/>
      <c r="V23" s="14" t="s">
        <v>116</v>
      </c>
      <c r="W23" s="46">
        <v>10</v>
      </c>
      <c r="X23" s="46">
        <v>8</v>
      </c>
      <c r="Y23" s="46">
        <v>8</v>
      </c>
      <c r="Z23" s="46">
        <v>8</v>
      </c>
      <c r="AA23" s="46">
        <v>8</v>
      </c>
      <c r="AB23" s="46">
        <v>8</v>
      </c>
      <c r="AC23" s="46">
        <v>7</v>
      </c>
      <c r="AD23" s="46">
        <v>7</v>
      </c>
      <c r="AE23" s="46">
        <v>7</v>
      </c>
      <c r="AF23" s="46">
        <v>7</v>
      </c>
      <c r="AG23" s="8">
        <f t="shared" si="1"/>
        <v>78</v>
      </c>
      <c r="AH23" s="8"/>
      <c r="AI23" s="42">
        <f t="shared" si="2"/>
        <v>116</v>
      </c>
      <c r="AJ23" s="34"/>
      <c r="AK23" s="34"/>
      <c r="AL23" s="34"/>
      <c r="AM23" s="34">
        <f t="shared" si="3"/>
        <v>21</v>
      </c>
    </row>
    <row r="24" spans="1:39" s="47" customFormat="1" ht="30" customHeight="1">
      <c r="A24" s="37">
        <v>369031</v>
      </c>
      <c r="B24" s="57" t="s">
        <v>84</v>
      </c>
      <c r="C24" s="57" t="s">
        <v>57</v>
      </c>
      <c r="D24" s="37" t="s">
        <v>4</v>
      </c>
      <c r="E24" s="38"/>
      <c r="F24" s="37" t="s">
        <v>13</v>
      </c>
      <c r="G24" s="9">
        <v>50</v>
      </c>
      <c r="H24" s="10" t="s">
        <v>115</v>
      </c>
      <c r="I24" s="13" t="s">
        <v>120</v>
      </c>
      <c r="J24" s="46">
        <v>9</v>
      </c>
      <c r="K24" s="46">
        <v>9</v>
      </c>
      <c r="L24" s="46">
        <v>8</v>
      </c>
      <c r="M24" s="46">
        <v>8</v>
      </c>
      <c r="N24" s="46">
        <v>8</v>
      </c>
      <c r="O24" s="46">
        <v>7</v>
      </c>
      <c r="P24" s="46">
        <v>7</v>
      </c>
      <c r="Q24" s="46">
        <v>6</v>
      </c>
      <c r="R24" s="46">
        <v>6</v>
      </c>
      <c r="S24" s="46">
        <v>0</v>
      </c>
      <c r="T24" s="8">
        <f t="shared" si="0"/>
        <v>68</v>
      </c>
      <c r="U24" s="8"/>
      <c r="V24" s="14" t="s">
        <v>116</v>
      </c>
      <c r="W24" s="46">
        <v>9</v>
      </c>
      <c r="X24" s="46">
        <v>7</v>
      </c>
      <c r="Y24" s="46">
        <v>5</v>
      </c>
      <c r="Z24" s="46">
        <v>5</v>
      </c>
      <c r="AA24" s="46">
        <v>5</v>
      </c>
      <c r="AB24" s="46">
        <v>5</v>
      </c>
      <c r="AC24" s="46">
        <v>2</v>
      </c>
      <c r="AD24" s="46">
        <v>1</v>
      </c>
      <c r="AE24" s="46">
        <v>1</v>
      </c>
      <c r="AF24" s="46">
        <v>0</v>
      </c>
      <c r="AG24" s="8">
        <f t="shared" si="1"/>
        <v>40</v>
      </c>
      <c r="AH24" s="8"/>
      <c r="AI24" s="42">
        <f t="shared" si="2"/>
        <v>108</v>
      </c>
      <c r="AJ24" s="34"/>
      <c r="AK24" s="34">
        <v>3</v>
      </c>
      <c r="AL24" s="34">
        <v>3</v>
      </c>
      <c r="AM24" s="34">
        <f>AM23+1</f>
        <v>22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"/>
  <sheetViews>
    <sheetView showGridLines="0" workbookViewId="0" topLeftCell="B1">
      <pane ySplit="2" topLeftCell="BM3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2" width="19.125" style="26" customWidth="1"/>
    <col min="3" max="3" width="20.375" style="26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4.625" style="1" customWidth="1"/>
    <col min="9" max="9" width="3.875" style="1" customWidth="1"/>
    <col min="10" max="19" width="3.125" style="53" customWidth="1"/>
    <col min="20" max="20" width="5.125" style="1" customWidth="1"/>
    <col min="21" max="21" width="0.5" style="1" customWidth="1"/>
    <col min="22" max="22" width="3.875" style="55" customWidth="1"/>
    <col min="23" max="32" width="3.125" style="53" customWidth="1"/>
    <col min="33" max="33" width="4.375" style="1" customWidth="1"/>
    <col min="34" max="34" width="0.5" style="1" customWidth="1"/>
    <col min="35" max="35" width="7.375" style="1" customWidth="1"/>
    <col min="36" max="38" width="3.125" style="1" hidden="1" customWidth="1"/>
    <col min="39" max="39" width="4.625" style="50" customWidth="1"/>
  </cols>
  <sheetData>
    <row r="1" spans="1:39" s="64" customFormat="1" ht="2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 t="s">
        <v>133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s="16" customFormat="1" ht="30" customHeight="1">
      <c r="A2" s="18" t="s">
        <v>0</v>
      </c>
      <c r="B2" s="44" t="s">
        <v>1</v>
      </c>
      <c r="C2" s="44" t="s">
        <v>2</v>
      </c>
      <c r="D2" s="18"/>
      <c r="E2" s="18" t="s">
        <v>3</v>
      </c>
      <c r="F2" s="18"/>
      <c r="G2" s="17" t="s">
        <v>114</v>
      </c>
      <c r="H2" s="19" t="s">
        <v>121</v>
      </c>
      <c r="I2" s="65" t="s">
        <v>120</v>
      </c>
      <c r="J2" s="66" t="s">
        <v>141</v>
      </c>
      <c r="K2" s="66" t="s">
        <v>142</v>
      </c>
      <c r="L2" s="66" t="s">
        <v>143</v>
      </c>
      <c r="M2" s="66" t="s">
        <v>144</v>
      </c>
      <c r="N2" s="66" t="s">
        <v>144</v>
      </c>
      <c r="O2" s="66" t="s">
        <v>143</v>
      </c>
      <c r="P2" s="66"/>
      <c r="Q2" s="66"/>
      <c r="R2" s="66"/>
      <c r="S2" s="66"/>
      <c r="T2" s="67" t="s">
        <v>117</v>
      </c>
      <c r="U2" s="67"/>
      <c r="V2" s="66" t="s">
        <v>116</v>
      </c>
      <c r="W2" s="66" t="s">
        <v>145</v>
      </c>
      <c r="X2" s="66" t="s">
        <v>143</v>
      </c>
      <c r="Y2" s="66" t="s">
        <v>146</v>
      </c>
      <c r="Z2" s="66" t="s">
        <v>141</v>
      </c>
      <c r="AA2" s="66" t="s">
        <v>144</v>
      </c>
      <c r="AB2" s="66" t="s">
        <v>141</v>
      </c>
      <c r="AC2" s="66" t="s">
        <v>147</v>
      </c>
      <c r="AD2" s="66" t="s">
        <v>148</v>
      </c>
      <c r="AE2" s="66"/>
      <c r="AF2" s="66"/>
      <c r="AG2" s="19" t="s">
        <v>117</v>
      </c>
      <c r="AH2" s="19"/>
      <c r="AI2" s="15" t="s">
        <v>119</v>
      </c>
      <c r="AJ2" s="15">
        <v>10</v>
      </c>
      <c r="AK2" s="15">
        <v>9</v>
      </c>
      <c r="AL2" s="15">
        <v>8</v>
      </c>
      <c r="AM2" s="59" t="s">
        <v>118</v>
      </c>
    </row>
    <row r="3" spans="1:39" s="27" customFormat="1" ht="30" customHeight="1">
      <c r="A3" s="33">
        <v>2597599</v>
      </c>
      <c r="B3" s="45" t="s">
        <v>59</v>
      </c>
      <c r="C3" s="45" t="s">
        <v>60</v>
      </c>
      <c r="D3" s="33" t="s">
        <v>4</v>
      </c>
      <c r="E3" s="33" t="s">
        <v>61</v>
      </c>
      <c r="F3" s="33" t="s">
        <v>5</v>
      </c>
      <c r="G3" s="39">
        <v>50</v>
      </c>
      <c r="H3" s="40" t="s">
        <v>122</v>
      </c>
      <c r="I3" s="41" t="s">
        <v>120</v>
      </c>
      <c r="J3" s="7">
        <v>10</v>
      </c>
      <c r="K3" s="7">
        <v>10</v>
      </c>
      <c r="L3" s="7">
        <v>10</v>
      </c>
      <c r="M3" s="7">
        <v>10</v>
      </c>
      <c r="N3" s="7">
        <v>10</v>
      </c>
      <c r="O3" s="7">
        <v>10</v>
      </c>
      <c r="P3" s="7">
        <v>10</v>
      </c>
      <c r="Q3" s="7">
        <v>9</v>
      </c>
      <c r="R3" s="7">
        <v>9</v>
      </c>
      <c r="S3" s="7">
        <v>8</v>
      </c>
      <c r="T3" s="42">
        <f aca="true" t="shared" si="0" ref="T3:T11">SUM(J3:S3)</f>
        <v>96</v>
      </c>
      <c r="U3" s="42"/>
      <c r="V3" s="49" t="s">
        <v>116</v>
      </c>
      <c r="W3" s="7">
        <v>10</v>
      </c>
      <c r="X3" s="7">
        <v>10</v>
      </c>
      <c r="Y3" s="7">
        <v>10</v>
      </c>
      <c r="Z3" s="7">
        <v>10</v>
      </c>
      <c r="AA3" s="7">
        <v>10</v>
      </c>
      <c r="AB3" s="7">
        <v>10</v>
      </c>
      <c r="AC3" s="7">
        <v>9</v>
      </c>
      <c r="AD3" s="7">
        <v>9</v>
      </c>
      <c r="AE3" s="7">
        <v>9</v>
      </c>
      <c r="AF3" s="7">
        <v>9</v>
      </c>
      <c r="AG3" s="42">
        <f aca="true" t="shared" si="1" ref="AG3:AG11">SUM(W3:AF3)</f>
        <v>96</v>
      </c>
      <c r="AH3" s="42"/>
      <c r="AI3" s="68">
        <f aca="true" t="shared" si="2" ref="AI3:AI11">T3+AG3</f>
        <v>192</v>
      </c>
      <c r="AJ3" s="71">
        <v>13</v>
      </c>
      <c r="AK3" s="71">
        <v>6</v>
      </c>
      <c r="AL3" s="71">
        <v>8</v>
      </c>
      <c r="AM3" s="69">
        <v>1</v>
      </c>
    </row>
    <row r="4" spans="1:39" s="27" customFormat="1" ht="30" customHeight="1">
      <c r="A4" s="33">
        <v>82716224</v>
      </c>
      <c r="B4" s="45" t="s">
        <v>44</v>
      </c>
      <c r="C4" s="45" t="s">
        <v>45</v>
      </c>
      <c r="D4" s="33" t="s">
        <v>4</v>
      </c>
      <c r="E4" s="33" t="s">
        <v>46</v>
      </c>
      <c r="F4" s="33" t="s">
        <v>5</v>
      </c>
      <c r="G4" s="39">
        <v>50</v>
      </c>
      <c r="H4" s="40" t="s">
        <v>122</v>
      </c>
      <c r="I4" s="41" t="s">
        <v>120</v>
      </c>
      <c r="J4" s="7">
        <v>10</v>
      </c>
      <c r="K4" s="7">
        <v>10</v>
      </c>
      <c r="L4" s="7">
        <v>10</v>
      </c>
      <c r="M4" s="7">
        <v>10</v>
      </c>
      <c r="N4" s="7">
        <v>10</v>
      </c>
      <c r="O4" s="7">
        <v>9</v>
      </c>
      <c r="P4" s="7">
        <v>9</v>
      </c>
      <c r="Q4" s="7">
        <v>9</v>
      </c>
      <c r="R4" s="7">
        <v>8</v>
      </c>
      <c r="S4" s="7">
        <v>8</v>
      </c>
      <c r="T4" s="42">
        <f t="shared" si="0"/>
        <v>93</v>
      </c>
      <c r="U4" s="42"/>
      <c r="V4" s="49" t="s">
        <v>116</v>
      </c>
      <c r="W4" s="7">
        <v>10</v>
      </c>
      <c r="X4" s="7">
        <v>10</v>
      </c>
      <c r="Y4" s="7">
        <v>10</v>
      </c>
      <c r="Z4" s="7">
        <v>10</v>
      </c>
      <c r="AA4" s="7">
        <v>10</v>
      </c>
      <c r="AB4" s="7">
        <v>10</v>
      </c>
      <c r="AC4" s="7">
        <v>10</v>
      </c>
      <c r="AD4" s="7">
        <v>9</v>
      </c>
      <c r="AE4" s="7">
        <v>9</v>
      </c>
      <c r="AF4" s="7">
        <v>9</v>
      </c>
      <c r="AG4" s="42">
        <f t="shared" si="1"/>
        <v>97</v>
      </c>
      <c r="AH4" s="42"/>
      <c r="AI4" s="68">
        <f t="shared" si="2"/>
        <v>190</v>
      </c>
      <c r="AJ4" s="71"/>
      <c r="AK4" s="71"/>
      <c r="AL4" s="71"/>
      <c r="AM4" s="69">
        <f>AM3+1</f>
        <v>2</v>
      </c>
    </row>
    <row r="5" spans="1:39" s="27" customFormat="1" ht="30" customHeight="1">
      <c r="A5" s="33">
        <v>82648459</v>
      </c>
      <c r="B5" s="45" t="s">
        <v>66</v>
      </c>
      <c r="C5" s="45" t="s">
        <v>67</v>
      </c>
      <c r="D5" s="33" t="s">
        <v>4</v>
      </c>
      <c r="E5" s="33"/>
      <c r="F5" s="33" t="s">
        <v>13</v>
      </c>
      <c r="G5" s="39">
        <v>50</v>
      </c>
      <c r="H5" s="40" t="s">
        <v>122</v>
      </c>
      <c r="I5" s="41" t="s">
        <v>120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v>9</v>
      </c>
      <c r="Q5" s="7">
        <v>9</v>
      </c>
      <c r="R5" s="7">
        <v>9</v>
      </c>
      <c r="S5" s="7">
        <v>9</v>
      </c>
      <c r="T5" s="42">
        <f t="shared" si="0"/>
        <v>96</v>
      </c>
      <c r="U5" s="42"/>
      <c r="V5" s="49" t="s">
        <v>116</v>
      </c>
      <c r="W5" s="7">
        <v>10</v>
      </c>
      <c r="X5" s="7">
        <v>10</v>
      </c>
      <c r="Y5" s="7">
        <v>10</v>
      </c>
      <c r="Z5" s="7">
        <v>10</v>
      </c>
      <c r="AA5" s="7">
        <v>9</v>
      </c>
      <c r="AB5" s="7">
        <v>9</v>
      </c>
      <c r="AC5" s="7">
        <v>9</v>
      </c>
      <c r="AD5" s="7">
        <v>9</v>
      </c>
      <c r="AE5" s="7">
        <v>9</v>
      </c>
      <c r="AF5" s="7">
        <v>8</v>
      </c>
      <c r="AG5" s="42">
        <f t="shared" si="1"/>
        <v>93</v>
      </c>
      <c r="AH5" s="42"/>
      <c r="AI5" s="68">
        <f t="shared" si="2"/>
        <v>189</v>
      </c>
      <c r="AJ5" s="71">
        <v>10</v>
      </c>
      <c r="AK5" s="71">
        <v>9</v>
      </c>
      <c r="AL5" s="71">
        <v>1</v>
      </c>
      <c r="AM5" s="69">
        <f aca="true" t="shared" si="3" ref="AM5:AM11">AM4+1</f>
        <v>3</v>
      </c>
    </row>
    <row r="6" spans="1:39" s="27" customFormat="1" ht="30" customHeight="1">
      <c r="A6" s="33">
        <v>82483708</v>
      </c>
      <c r="B6" s="45" t="s">
        <v>64</v>
      </c>
      <c r="C6" s="45" t="s">
        <v>65</v>
      </c>
      <c r="D6" s="33" t="s">
        <v>4</v>
      </c>
      <c r="E6" s="33"/>
      <c r="F6" s="33" t="s">
        <v>5</v>
      </c>
      <c r="G6" s="39">
        <v>50</v>
      </c>
      <c r="H6" s="40" t="s">
        <v>122</v>
      </c>
      <c r="I6" s="41" t="s">
        <v>120</v>
      </c>
      <c r="J6" s="7">
        <v>10</v>
      </c>
      <c r="K6" s="7">
        <v>10</v>
      </c>
      <c r="L6" s="7">
        <v>10</v>
      </c>
      <c r="M6" s="7">
        <v>10</v>
      </c>
      <c r="N6" s="7">
        <v>8</v>
      </c>
      <c r="O6" s="7">
        <v>8</v>
      </c>
      <c r="P6" s="7">
        <v>8</v>
      </c>
      <c r="Q6" s="7">
        <v>8</v>
      </c>
      <c r="R6" s="7">
        <v>8</v>
      </c>
      <c r="S6" s="7">
        <v>7</v>
      </c>
      <c r="T6" s="42">
        <f t="shared" si="0"/>
        <v>87</v>
      </c>
      <c r="U6" s="42"/>
      <c r="V6" s="49" t="s">
        <v>116</v>
      </c>
      <c r="W6" s="7">
        <v>10</v>
      </c>
      <c r="X6" s="7">
        <v>10</v>
      </c>
      <c r="Y6" s="7">
        <v>10</v>
      </c>
      <c r="Z6" s="7">
        <v>10</v>
      </c>
      <c r="AA6" s="7">
        <v>10</v>
      </c>
      <c r="AB6" s="7">
        <v>9</v>
      </c>
      <c r="AC6" s="7">
        <v>9</v>
      </c>
      <c r="AD6" s="7">
        <v>9</v>
      </c>
      <c r="AE6" s="7">
        <v>8</v>
      </c>
      <c r="AF6" s="7">
        <v>8</v>
      </c>
      <c r="AG6" s="42">
        <f t="shared" si="1"/>
        <v>93</v>
      </c>
      <c r="AH6" s="42"/>
      <c r="AI6" s="68">
        <f t="shared" si="2"/>
        <v>180</v>
      </c>
      <c r="AJ6" s="71">
        <v>9</v>
      </c>
      <c r="AK6" s="71">
        <v>3</v>
      </c>
      <c r="AL6" s="71">
        <v>7</v>
      </c>
      <c r="AM6" s="69">
        <f t="shared" si="3"/>
        <v>4</v>
      </c>
    </row>
    <row r="7" spans="1:39" s="27" customFormat="1" ht="30" customHeight="1">
      <c r="A7" s="33">
        <v>3421071</v>
      </c>
      <c r="B7" s="45" t="s">
        <v>9</v>
      </c>
      <c r="C7" s="45" t="s">
        <v>10</v>
      </c>
      <c r="D7" s="33" t="s">
        <v>4</v>
      </c>
      <c r="E7" s="33" t="s">
        <v>11</v>
      </c>
      <c r="F7" s="33" t="s">
        <v>8</v>
      </c>
      <c r="G7" s="39">
        <v>50</v>
      </c>
      <c r="H7" s="40" t="s">
        <v>122</v>
      </c>
      <c r="I7" s="41" t="s">
        <v>120</v>
      </c>
      <c r="J7" s="7">
        <v>10</v>
      </c>
      <c r="K7" s="7">
        <v>9</v>
      </c>
      <c r="L7" s="7">
        <v>9</v>
      </c>
      <c r="M7" s="7">
        <v>9</v>
      </c>
      <c r="N7" s="7">
        <v>9</v>
      </c>
      <c r="O7" s="7">
        <v>9</v>
      </c>
      <c r="P7" s="7">
        <v>9</v>
      </c>
      <c r="Q7" s="7">
        <v>8</v>
      </c>
      <c r="R7" s="7">
        <v>7</v>
      </c>
      <c r="S7" s="7">
        <v>7</v>
      </c>
      <c r="T7" s="42">
        <f t="shared" si="0"/>
        <v>86</v>
      </c>
      <c r="U7" s="42"/>
      <c r="V7" s="49" t="s">
        <v>116</v>
      </c>
      <c r="W7" s="7">
        <v>10</v>
      </c>
      <c r="X7" s="7">
        <v>10</v>
      </c>
      <c r="Y7" s="7">
        <v>10</v>
      </c>
      <c r="Z7" s="7">
        <v>9</v>
      </c>
      <c r="AA7" s="7">
        <v>9</v>
      </c>
      <c r="AB7" s="7">
        <v>9</v>
      </c>
      <c r="AC7" s="7">
        <v>8</v>
      </c>
      <c r="AD7" s="7">
        <v>8</v>
      </c>
      <c r="AE7" s="7">
        <v>8</v>
      </c>
      <c r="AF7" s="7">
        <v>8</v>
      </c>
      <c r="AG7" s="42">
        <f t="shared" si="1"/>
        <v>89</v>
      </c>
      <c r="AH7" s="42"/>
      <c r="AI7" s="68">
        <f t="shared" si="2"/>
        <v>175</v>
      </c>
      <c r="AJ7" s="71"/>
      <c r="AK7" s="71"/>
      <c r="AL7" s="71"/>
      <c r="AM7" s="69">
        <f t="shared" si="3"/>
        <v>5</v>
      </c>
    </row>
    <row r="8" spans="1:39" s="27" customFormat="1" ht="30" customHeight="1">
      <c r="A8" s="33">
        <v>82476728</v>
      </c>
      <c r="B8" s="45" t="s">
        <v>99</v>
      </c>
      <c r="C8" s="45" t="s">
        <v>51</v>
      </c>
      <c r="D8" s="33" t="s">
        <v>4</v>
      </c>
      <c r="E8" s="33" t="s">
        <v>101</v>
      </c>
      <c r="F8" s="33" t="s">
        <v>13</v>
      </c>
      <c r="G8" s="39">
        <v>50</v>
      </c>
      <c r="H8" s="40" t="s">
        <v>122</v>
      </c>
      <c r="I8" s="41" t="s">
        <v>120</v>
      </c>
      <c r="J8" s="7">
        <v>10</v>
      </c>
      <c r="K8" s="7">
        <v>10</v>
      </c>
      <c r="L8" s="7">
        <v>10</v>
      </c>
      <c r="M8" s="7">
        <v>9</v>
      </c>
      <c r="N8" s="7">
        <v>9</v>
      </c>
      <c r="O8" s="7">
        <v>8</v>
      </c>
      <c r="P8" s="7">
        <v>8</v>
      </c>
      <c r="Q8" s="7">
        <v>8</v>
      </c>
      <c r="R8" s="7">
        <v>8</v>
      </c>
      <c r="S8" s="7">
        <v>7</v>
      </c>
      <c r="T8" s="42">
        <f t="shared" si="0"/>
        <v>87</v>
      </c>
      <c r="U8" s="42"/>
      <c r="V8" s="49" t="s">
        <v>116</v>
      </c>
      <c r="W8" s="7">
        <v>10</v>
      </c>
      <c r="X8" s="7">
        <v>9</v>
      </c>
      <c r="Y8" s="7">
        <v>8</v>
      </c>
      <c r="Z8" s="7">
        <v>8</v>
      </c>
      <c r="AA8" s="7">
        <v>8</v>
      </c>
      <c r="AB8" s="7">
        <v>8</v>
      </c>
      <c r="AC8" s="7">
        <v>7</v>
      </c>
      <c r="AD8" s="7">
        <v>7</v>
      </c>
      <c r="AE8" s="7">
        <v>4</v>
      </c>
      <c r="AF8" s="7">
        <v>3</v>
      </c>
      <c r="AG8" s="42">
        <f t="shared" si="1"/>
        <v>72</v>
      </c>
      <c r="AH8" s="42"/>
      <c r="AI8" s="68">
        <f t="shared" si="2"/>
        <v>159</v>
      </c>
      <c r="AJ8" s="71">
        <v>4</v>
      </c>
      <c r="AK8" s="71">
        <v>3</v>
      </c>
      <c r="AL8" s="71">
        <v>8</v>
      </c>
      <c r="AM8" s="69">
        <f t="shared" si="3"/>
        <v>6</v>
      </c>
    </row>
    <row r="9" spans="1:39" s="27" customFormat="1" ht="30" customHeight="1">
      <c r="A9" s="33">
        <v>82481537</v>
      </c>
      <c r="B9" s="45" t="s">
        <v>75</v>
      </c>
      <c r="C9" s="45" t="s">
        <v>12</v>
      </c>
      <c r="D9" s="33" t="s">
        <v>4</v>
      </c>
      <c r="E9" s="33"/>
      <c r="F9" s="33" t="s">
        <v>13</v>
      </c>
      <c r="G9" s="39">
        <v>50</v>
      </c>
      <c r="H9" s="40" t="s">
        <v>122</v>
      </c>
      <c r="I9" s="41" t="s">
        <v>120</v>
      </c>
      <c r="J9" s="7">
        <v>9</v>
      </c>
      <c r="K9" s="7">
        <v>8</v>
      </c>
      <c r="L9" s="7">
        <v>7</v>
      </c>
      <c r="M9" s="7">
        <v>7</v>
      </c>
      <c r="N9" s="7">
        <v>7</v>
      </c>
      <c r="O9" s="7">
        <v>6</v>
      </c>
      <c r="P9" s="7">
        <v>6</v>
      </c>
      <c r="Q9" s="7">
        <v>6</v>
      </c>
      <c r="R9" s="7">
        <v>5</v>
      </c>
      <c r="S9" s="7">
        <v>5</v>
      </c>
      <c r="T9" s="42">
        <f t="shared" si="0"/>
        <v>66</v>
      </c>
      <c r="U9" s="42"/>
      <c r="V9" s="49" t="s">
        <v>116</v>
      </c>
      <c r="W9" s="7">
        <v>10</v>
      </c>
      <c r="X9" s="7">
        <v>10</v>
      </c>
      <c r="Y9" s="7">
        <v>10</v>
      </c>
      <c r="Z9" s="7">
        <v>9</v>
      </c>
      <c r="AA9" s="7">
        <v>9</v>
      </c>
      <c r="AB9" s="7">
        <v>9</v>
      </c>
      <c r="AC9" s="7">
        <v>9</v>
      </c>
      <c r="AD9" s="7">
        <v>9</v>
      </c>
      <c r="AE9" s="7">
        <v>8</v>
      </c>
      <c r="AF9" s="7">
        <v>8</v>
      </c>
      <c r="AG9" s="42">
        <f t="shared" si="1"/>
        <v>91</v>
      </c>
      <c r="AH9" s="42"/>
      <c r="AI9" s="68">
        <f t="shared" si="2"/>
        <v>157</v>
      </c>
      <c r="AJ9" s="71"/>
      <c r="AK9" s="71"/>
      <c r="AL9" s="71"/>
      <c r="AM9" s="69">
        <f t="shared" si="3"/>
        <v>7</v>
      </c>
    </row>
    <row r="10" spans="1:39" s="27" customFormat="1" ht="30" customHeight="1">
      <c r="A10" s="33">
        <v>82717040</v>
      </c>
      <c r="B10" s="45" t="s">
        <v>86</v>
      </c>
      <c r="C10" s="45" t="s">
        <v>29</v>
      </c>
      <c r="D10" s="33" t="s">
        <v>4</v>
      </c>
      <c r="E10" s="33" t="s">
        <v>87</v>
      </c>
      <c r="F10" s="33" t="s">
        <v>5</v>
      </c>
      <c r="G10" s="39">
        <v>50</v>
      </c>
      <c r="H10" s="40" t="s">
        <v>122</v>
      </c>
      <c r="I10" s="41" t="s">
        <v>120</v>
      </c>
      <c r="J10" s="7">
        <v>10</v>
      </c>
      <c r="K10" s="7">
        <v>10</v>
      </c>
      <c r="L10" s="7">
        <v>9</v>
      </c>
      <c r="M10" s="7">
        <v>9</v>
      </c>
      <c r="N10" s="7">
        <v>9</v>
      </c>
      <c r="O10" s="7">
        <v>9</v>
      </c>
      <c r="P10" s="7">
        <v>8</v>
      </c>
      <c r="Q10" s="7">
        <v>8</v>
      </c>
      <c r="R10" s="7">
        <v>7</v>
      </c>
      <c r="S10" s="7">
        <v>5</v>
      </c>
      <c r="T10" s="42">
        <f t="shared" si="0"/>
        <v>84</v>
      </c>
      <c r="U10" s="42"/>
      <c r="V10" s="49" t="s">
        <v>116</v>
      </c>
      <c r="W10" s="7">
        <v>10</v>
      </c>
      <c r="X10" s="7">
        <v>8</v>
      </c>
      <c r="Y10" s="7">
        <v>8</v>
      </c>
      <c r="Z10" s="7">
        <v>8</v>
      </c>
      <c r="AA10" s="7">
        <v>8</v>
      </c>
      <c r="AB10" s="7">
        <v>8</v>
      </c>
      <c r="AC10" s="7">
        <v>8</v>
      </c>
      <c r="AD10" s="7">
        <v>7</v>
      </c>
      <c r="AE10" s="7">
        <v>6</v>
      </c>
      <c r="AF10" s="7">
        <v>0</v>
      </c>
      <c r="AG10" s="42">
        <f t="shared" si="1"/>
        <v>71</v>
      </c>
      <c r="AH10" s="42"/>
      <c r="AI10" s="68">
        <f t="shared" si="2"/>
        <v>155</v>
      </c>
      <c r="AJ10" s="71"/>
      <c r="AK10" s="71"/>
      <c r="AL10" s="71"/>
      <c r="AM10" s="69">
        <f t="shared" si="3"/>
        <v>8</v>
      </c>
    </row>
    <row r="11" spans="1:39" s="27" customFormat="1" ht="30" customHeight="1">
      <c r="A11" s="33">
        <v>3315089</v>
      </c>
      <c r="B11" s="45" t="s">
        <v>86</v>
      </c>
      <c r="C11" s="45" t="s">
        <v>74</v>
      </c>
      <c r="D11" s="33" t="s">
        <v>4</v>
      </c>
      <c r="E11" s="33" t="s">
        <v>100</v>
      </c>
      <c r="F11" s="33" t="s">
        <v>13</v>
      </c>
      <c r="G11" s="39">
        <v>50</v>
      </c>
      <c r="H11" s="40" t="s">
        <v>122</v>
      </c>
      <c r="I11" s="41" t="s">
        <v>120</v>
      </c>
      <c r="J11" s="7">
        <v>10</v>
      </c>
      <c r="K11" s="7">
        <v>9</v>
      </c>
      <c r="L11" s="7">
        <v>8</v>
      </c>
      <c r="M11" s="7">
        <v>8</v>
      </c>
      <c r="N11" s="7">
        <v>8</v>
      </c>
      <c r="O11" s="7">
        <v>8</v>
      </c>
      <c r="P11" s="7">
        <v>7</v>
      </c>
      <c r="Q11" s="7">
        <v>6</v>
      </c>
      <c r="R11" s="7">
        <v>6</v>
      </c>
      <c r="S11" s="7">
        <v>5</v>
      </c>
      <c r="T11" s="42">
        <f t="shared" si="0"/>
        <v>75</v>
      </c>
      <c r="U11" s="42"/>
      <c r="V11" s="49" t="s">
        <v>116</v>
      </c>
      <c r="W11" s="7">
        <v>8</v>
      </c>
      <c r="X11" s="7">
        <v>7</v>
      </c>
      <c r="Y11" s="7">
        <v>6</v>
      </c>
      <c r="Z11" s="7">
        <v>4</v>
      </c>
      <c r="AA11" s="7">
        <v>4</v>
      </c>
      <c r="AB11" s="7">
        <v>4</v>
      </c>
      <c r="AC11" s="7">
        <v>3</v>
      </c>
      <c r="AD11" s="7">
        <v>2</v>
      </c>
      <c r="AE11" s="7">
        <v>2</v>
      </c>
      <c r="AF11" s="7">
        <v>0</v>
      </c>
      <c r="AG11" s="42">
        <f t="shared" si="1"/>
        <v>40</v>
      </c>
      <c r="AH11" s="42"/>
      <c r="AI11" s="68">
        <f t="shared" si="2"/>
        <v>115</v>
      </c>
      <c r="AJ11" s="71">
        <v>1</v>
      </c>
      <c r="AK11" s="71">
        <v>2</v>
      </c>
      <c r="AL11" s="71">
        <v>5</v>
      </c>
      <c r="AM11" s="69">
        <f t="shared" si="3"/>
        <v>9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"/>
  <sheetViews>
    <sheetView showGridLines="0" workbookViewId="0" topLeftCell="B1">
      <pane ySplit="2" topLeftCell="BM3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2" width="14.625" style="1" customWidth="1"/>
    <col min="3" max="3" width="11.625" style="1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7.625" style="1" customWidth="1"/>
    <col min="9" max="9" width="3.875" style="1" customWidth="1"/>
    <col min="10" max="19" width="3.125" style="53" customWidth="1"/>
    <col min="20" max="20" width="5.125" style="1" customWidth="1"/>
    <col min="21" max="21" width="0.5" style="1" customWidth="1"/>
    <col min="22" max="22" width="3.875" style="55" customWidth="1"/>
    <col min="23" max="32" width="3.125" style="53" customWidth="1"/>
    <col min="33" max="33" width="4.875" style="1" customWidth="1"/>
    <col min="34" max="34" width="0.5" style="1" customWidth="1"/>
    <col min="35" max="35" width="8.50390625" style="1" customWidth="1"/>
    <col min="36" max="38" width="3.125" style="1" hidden="1" customWidth="1"/>
    <col min="39" max="39" width="4.625" style="1" customWidth="1"/>
  </cols>
  <sheetData>
    <row r="1" spans="1:39" s="32" customFormat="1" ht="21" customHeight="1">
      <c r="A1" s="30"/>
      <c r="B1" s="30"/>
      <c r="C1" s="30"/>
      <c r="D1" s="30"/>
      <c r="E1" s="30"/>
      <c r="F1" s="30"/>
      <c r="G1" s="30"/>
      <c r="H1" s="30"/>
      <c r="I1" s="30"/>
      <c r="J1" s="52"/>
      <c r="K1" s="52"/>
      <c r="L1" s="52"/>
      <c r="M1" s="52"/>
      <c r="N1" s="52"/>
      <c r="O1" s="52"/>
      <c r="P1" s="52"/>
      <c r="Q1" s="52"/>
      <c r="R1" s="52"/>
      <c r="S1" s="52"/>
      <c r="T1" s="30" t="s">
        <v>135</v>
      </c>
      <c r="U1" s="30"/>
      <c r="V1" s="54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0"/>
      <c r="AH1" s="30"/>
      <c r="AI1" s="30"/>
      <c r="AJ1" s="30"/>
      <c r="AK1" s="30"/>
      <c r="AL1" s="30"/>
      <c r="AM1" s="30"/>
    </row>
    <row r="2" spans="1:39" s="16" customFormat="1" ht="30" customHeight="1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/>
      <c r="G2" s="17" t="s">
        <v>114</v>
      </c>
      <c r="H2" s="19" t="s">
        <v>121</v>
      </c>
      <c r="I2" s="65" t="s">
        <v>120</v>
      </c>
      <c r="J2" s="66" t="s">
        <v>141</v>
      </c>
      <c r="K2" s="66" t="s">
        <v>142</v>
      </c>
      <c r="L2" s="66" t="s">
        <v>143</v>
      </c>
      <c r="M2" s="66" t="s">
        <v>144</v>
      </c>
      <c r="N2" s="66" t="s">
        <v>144</v>
      </c>
      <c r="O2" s="66" t="s">
        <v>143</v>
      </c>
      <c r="P2" s="66"/>
      <c r="Q2" s="66"/>
      <c r="R2" s="66"/>
      <c r="S2" s="66"/>
      <c r="T2" s="67" t="s">
        <v>117</v>
      </c>
      <c r="U2" s="67"/>
      <c r="V2" s="66" t="s">
        <v>116</v>
      </c>
      <c r="W2" s="66" t="s">
        <v>145</v>
      </c>
      <c r="X2" s="66" t="s">
        <v>143</v>
      </c>
      <c r="Y2" s="66" t="s">
        <v>146</v>
      </c>
      <c r="Z2" s="66" t="s">
        <v>141</v>
      </c>
      <c r="AA2" s="66" t="s">
        <v>144</v>
      </c>
      <c r="AB2" s="66" t="s">
        <v>141</v>
      </c>
      <c r="AC2" s="66" t="s">
        <v>147</v>
      </c>
      <c r="AD2" s="66" t="s">
        <v>148</v>
      </c>
      <c r="AE2" s="66"/>
      <c r="AF2" s="66"/>
      <c r="AG2" s="19" t="s">
        <v>117</v>
      </c>
      <c r="AH2" s="19"/>
      <c r="AI2" s="15" t="s">
        <v>119</v>
      </c>
      <c r="AJ2" s="15">
        <v>10</v>
      </c>
      <c r="AK2" s="15">
        <v>9</v>
      </c>
      <c r="AL2" s="15">
        <v>8</v>
      </c>
      <c r="AM2" s="15" t="s">
        <v>118</v>
      </c>
    </row>
    <row r="3" spans="1:39" s="48" customFormat="1" ht="22.5" customHeight="1">
      <c r="A3" s="45">
        <v>2597599</v>
      </c>
      <c r="B3" s="45" t="s">
        <v>59</v>
      </c>
      <c r="C3" s="45" t="s">
        <v>60</v>
      </c>
      <c r="D3" s="45" t="s">
        <v>4</v>
      </c>
      <c r="E3" s="45" t="s">
        <v>61</v>
      </c>
      <c r="F3" s="45" t="s">
        <v>5</v>
      </c>
      <c r="G3" s="39">
        <v>50</v>
      </c>
      <c r="H3" s="40" t="s">
        <v>123</v>
      </c>
      <c r="I3" s="41" t="s">
        <v>120</v>
      </c>
      <c r="J3" s="46">
        <v>10</v>
      </c>
      <c r="K3" s="46">
        <v>10</v>
      </c>
      <c r="L3" s="46">
        <v>10</v>
      </c>
      <c r="M3" s="46">
        <v>10</v>
      </c>
      <c r="N3" s="46">
        <v>9</v>
      </c>
      <c r="O3" s="46">
        <v>9</v>
      </c>
      <c r="P3" s="46">
        <v>9</v>
      </c>
      <c r="Q3" s="46">
        <v>9</v>
      </c>
      <c r="R3" s="46">
        <v>8</v>
      </c>
      <c r="S3" s="46">
        <v>8</v>
      </c>
      <c r="T3" s="42">
        <f>SUM(J3:S3)</f>
        <v>92</v>
      </c>
      <c r="U3" s="42"/>
      <c r="V3" s="49" t="s">
        <v>116</v>
      </c>
      <c r="W3" s="46">
        <v>10</v>
      </c>
      <c r="X3" s="46">
        <v>10</v>
      </c>
      <c r="Y3" s="46">
        <v>10</v>
      </c>
      <c r="Z3" s="46">
        <v>10</v>
      </c>
      <c r="AA3" s="46">
        <v>9</v>
      </c>
      <c r="AB3" s="46">
        <v>9</v>
      </c>
      <c r="AC3" s="46">
        <v>9</v>
      </c>
      <c r="AD3" s="46">
        <v>9</v>
      </c>
      <c r="AE3" s="46">
        <v>9</v>
      </c>
      <c r="AF3" s="46">
        <v>7</v>
      </c>
      <c r="AG3" s="42">
        <f>SUM(W3:AF3)</f>
        <v>92</v>
      </c>
      <c r="AH3" s="42"/>
      <c r="AI3" s="68">
        <f>T3+AG3</f>
        <v>184</v>
      </c>
      <c r="AJ3" s="69">
        <v>8</v>
      </c>
      <c r="AK3" s="69">
        <v>9</v>
      </c>
      <c r="AL3" s="69">
        <v>2</v>
      </c>
      <c r="AM3" s="69">
        <v>1</v>
      </c>
    </row>
    <row r="4" spans="1:39" s="48" customFormat="1" ht="22.5" customHeight="1">
      <c r="A4" s="45">
        <v>82717040</v>
      </c>
      <c r="B4" s="45" t="s">
        <v>86</v>
      </c>
      <c r="C4" s="45" t="s">
        <v>29</v>
      </c>
      <c r="D4" s="45" t="s">
        <v>4</v>
      </c>
      <c r="E4" s="45" t="s">
        <v>87</v>
      </c>
      <c r="F4" s="45" t="s">
        <v>5</v>
      </c>
      <c r="G4" s="39">
        <v>50</v>
      </c>
      <c r="H4" s="40" t="s">
        <v>123</v>
      </c>
      <c r="I4" s="41" t="s">
        <v>120</v>
      </c>
      <c r="J4" s="46">
        <v>10</v>
      </c>
      <c r="K4" s="46">
        <v>10</v>
      </c>
      <c r="L4" s="46">
        <v>9</v>
      </c>
      <c r="M4" s="46">
        <v>8</v>
      </c>
      <c r="N4" s="46">
        <v>8</v>
      </c>
      <c r="O4" s="46">
        <v>8</v>
      </c>
      <c r="P4" s="46">
        <v>7</v>
      </c>
      <c r="Q4" s="46">
        <v>7</v>
      </c>
      <c r="R4" s="46">
        <v>6</v>
      </c>
      <c r="S4" s="46">
        <v>5</v>
      </c>
      <c r="T4" s="42">
        <f>SUM(J4:S4)</f>
        <v>78</v>
      </c>
      <c r="U4" s="42"/>
      <c r="V4" s="49" t="s">
        <v>116</v>
      </c>
      <c r="W4" s="46">
        <v>10</v>
      </c>
      <c r="X4" s="46">
        <v>9</v>
      </c>
      <c r="Y4" s="46">
        <v>8</v>
      </c>
      <c r="Z4" s="46">
        <v>8</v>
      </c>
      <c r="AA4" s="46">
        <v>8</v>
      </c>
      <c r="AB4" s="46">
        <v>7</v>
      </c>
      <c r="AC4" s="46">
        <v>7</v>
      </c>
      <c r="AD4" s="46">
        <v>7</v>
      </c>
      <c r="AE4" s="46">
        <v>7</v>
      </c>
      <c r="AF4" s="46">
        <v>7</v>
      </c>
      <c r="AG4" s="42">
        <f>SUM(W4:AF4)</f>
        <v>78</v>
      </c>
      <c r="AH4" s="42"/>
      <c r="AI4" s="68">
        <f>T4+AG4</f>
        <v>156</v>
      </c>
      <c r="AJ4" s="69">
        <v>3</v>
      </c>
      <c r="AK4" s="69">
        <v>3</v>
      </c>
      <c r="AL4" s="69">
        <v>4</v>
      </c>
      <c r="AM4" s="69">
        <v>2</v>
      </c>
    </row>
    <row r="5" spans="1:39" s="48" customFormat="1" ht="22.5" customHeight="1">
      <c r="A5" s="45">
        <v>82723627</v>
      </c>
      <c r="B5" s="45" t="s">
        <v>48</v>
      </c>
      <c r="C5" s="45" t="s">
        <v>49</v>
      </c>
      <c r="D5" s="45" t="s">
        <v>4</v>
      </c>
      <c r="E5" s="45" t="s">
        <v>50</v>
      </c>
      <c r="F5" s="45" t="s">
        <v>5</v>
      </c>
      <c r="G5" s="39">
        <v>50</v>
      </c>
      <c r="H5" s="40" t="s">
        <v>123</v>
      </c>
      <c r="I5" s="41" t="s">
        <v>120</v>
      </c>
      <c r="J5" s="46">
        <v>10</v>
      </c>
      <c r="K5" s="46">
        <v>9</v>
      </c>
      <c r="L5" s="46">
        <v>8</v>
      </c>
      <c r="M5" s="46">
        <v>8</v>
      </c>
      <c r="N5" s="46">
        <v>7</v>
      </c>
      <c r="O5" s="46">
        <v>7</v>
      </c>
      <c r="P5" s="46">
        <v>6</v>
      </c>
      <c r="Q5" s="46">
        <v>6</v>
      </c>
      <c r="R5" s="46">
        <v>6</v>
      </c>
      <c r="S5" s="46"/>
      <c r="T5" s="42">
        <f>SUM(J5:S5)</f>
        <v>67</v>
      </c>
      <c r="U5" s="42"/>
      <c r="V5" s="49" t="s">
        <v>116</v>
      </c>
      <c r="W5" s="46">
        <v>10</v>
      </c>
      <c r="X5" s="46">
        <v>9</v>
      </c>
      <c r="Y5" s="46">
        <v>7</v>
      </c>
      <c r="Z5" s="46">
        <v>5</v>
      </c>
      <c r="AA5" s="46">
        <v>4</v>
      </c>
      <c r="AB5" s="46"/>
      <c r="AC5" s="46"/>
      <c r="AD5" s="46"/>
      <c r="AE5" s="46"/>
      <c r="AF5" s="46"/>
      <c r="AG5" s="42">
        <f>SUM(W5:AF5)</f>
        <v>35</v>
      </c>
      <c r="AH5" s="42"/>
      <c r="AI5" s="68">
        <f>T5+AG5</f>
        <v>102</v>
      </c>
      <c r="AJ5" s="69"/>
      <c r="AK5" s="69"/>
      <c r="AL5" s="69"/>
      <c r="AM5" s="69">
        <v>3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9"/>
  <sheetViews>
    <sheetView showGridLines="0" workbookViewId="0" topLeftCell="B1">
      <pane ySplit="2" topLeftCell="BM3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3" width="23.00390625" style="1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6.50390625" style="1" customWidth="1"/>
    <col min="9" max="9" width="3.875" style="1" customWidth="1"/>
    <col min="10" max="19" width="3.125" style="1" customWidth="1"/>
    <col min="20" max="20" width="4.375" style="1" customWidth="1"/>
    <col min="21" max="21" width="0.5" style="1" customWidth="1"/>
    <col min="22" max="22" width="3.875" style="12" customWidth="1"/>
    <col min="23" max="32" width="3.125" style="53" customWidth="1"/>
    <col min="33" max="33" width="5.00390625" style="1" customWidth="1"/>
    <col min="34" max="34" width="0.5" style="1" customWidth="1"/>
    <col min="35" max="35" width="8.625" style="1" customWidth="1"/>
    <col min="36" max="38" width="3.125" style="1" hidden="1" customWidth="1"/>
    <col min="39" max="39" width="4.625" style="50" customWidth="1"/>
  </cols>
  <sheetData>
    <row r="1" spans="1:39" s="32" customFormat="1" ht="21" customHeight="1">
      <c r="A1" s="30"/>
      <c r="B1" s="30"/>
      <c r="C1" s="30"/>
      <c r="D1" s="30"/>
      <c r="E1" s="30"/>
      <c r="F1" s="30"/>
      <c r="G1" s="30"/>
      <c r="H1" s="30"/>
      <c r="I1" s="30"/>
      <c r="J1" s="51"/>
      <c r="K1" s="51"/>
      <c r="L1" s="51"/>
      <c r="M1" s="51"/>
      <c r="N1" s="51"/>
      <c r="O1" s="51"/>
      <c r="P1" s="51"/>
      <c r="Q1" s="51"/>
      <c r="R1" s="51"/>
      <c r="S1" s="51"/>
      <c r="T1" s="30" t="s">
        <v>136</v>
      </c>
      <c r="U1" s="30"/>
      <c r="V1" s="3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0"/>
      <c r="AH1" s="30"/>
      <c r="AI1" s="30"/>
      <c r="AJ1" s="30"/>
      <c r="AK1" s="30"/>
      <c r="AL1" s="30"/>
      <c r="AM1" s="31"/>
    </row>
    <row r="2" spans="1:39" s="16" customFormat="1" ht="30" customHeight="1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/>
      <c r="G2" s="17" t="s">
        <v>114</v>
      </c>
      <c r="H2" s="19" t="s">
        <v>121</v>
      </c>
      <c r="I2" s="65" t="s">
        <v>120</v>
      </c>
      <c r="J2" s="66" t="s">
        <v>141</v>
      </c>
      <c r="K2" s="66" t="s">
        <v>142</v>
      </c>
      <c r="L2" s="66" t="s">
        <v>143</v>
      </c>
      <c r="M2" s="66" t="s">
        <v>144</v>
      </c>
      <c r="N2" s="66" t="s">
        <v>144</v>
      </c>
      <c r="O2" s="66" t="s">
        <v>143</v>
      </c>
      <c r="P2" s="66"/>
      <c r="Q2" s="66"/>
      <c r="R2" s="66"/>
      <c r="S2" s="66"/>
      <c r="T2" s="67" t="s">
        <v>117</v>
      </c>
      <c r="U2" s="67"/>
      <c r="V2" s="66" t="s">
        <v>116</v>
      </c>
      <c r="W2" s="66" t="s">
        <v>145</v>
      </c>
      <c r="X2" s="66" t="s">
        <v>143</v>
      </c>
      <c r="Y2" s="66" t="s">
        <v>146</v>
      </c>
      <c r="Z2" s="66" t="s">
        <v>141</v>
      </c>
      <c r="AA2" s="66" t="s">
        <v>144</v>
      </c>
      <c r="AB2" s="66" t="s">
        <v>141</v>
      </c>
      <c r="AC2" s="66" t="s">
        <v>147</v>
      </c>
      <c r="AD2" s="66" t="s">
        <v>148</v>
      </c>
      <c r="AE2" s="66"/>
      <c r="AF2" s="66"/>
      <c r="AG2" s="19" t="s">
        <v>117</v>
      </c>
      <c r="AH2" s="19"/>
      <c r="AI2" s="15" t="s">
        <v>119</v>
      </c>
      <c r="AJ2" s="15">
        <v>10</v>
      </c>
      <c r="AK2" s="15">
        <v>9</v>
      </c>
      <c r="AL2" s="15">
        <v>8</v>
      </c>
      <c r="AM2" s="59" t="s">
        <v>118</v>
      </c>
    </row>
    <row r="3" spans="1:39" s="27" customFormat="1" ht="19.5" customHeight="1">
      <c r="A3" s="33">
        <v>3259798</v>
      </c>
      <c r="B3" s="45" t="s">
        <v>96</v>
      </c>
      <c r="C3" s="45" t="s">
        <v>97</v>
      </c>
      <c r="D3" s="33" t="s">
        <v>4</v>
      </c>
      <c r="E3" s="33" t="s">
        <v>98</v>
      </c>
      <c r="F3" s="33" t="s">
        <v>5</v>
      </c>
      <c r="G3" s="39">
        <v>50</v>
      </c>
      <c r="H3" s="40" t="s">
        <v>124</v>
      </c>
      <c r="I3" s="41" t="s">
        <v>120</v>
      </c>
      <c r="J3" s="35">
        <v>10</v>
      </c>
      <c r="K3" s="35">
        <v>10</v>
      </c>
      <c r="L3" s="35">
        <v>10</v>
      </c>
      <c r="M3" s="35">
        <v>9</v>
      </c>
      <c r="N3" s="35">
        <v>9</v>
      </c>
      <c r="O3" s="35">
        <v>9</v>
      </c>
      <c r="P3" s="35">
        <v>9</v>
      </c>
      <c r="Q3" s="35">
        <v>9</v>
      </c>
      <c r="R3" s="35">
        <v>9</v>
      </c>
      <c r="S3" s="35">
        <v>8</v>
      </c>
      <c r="T3" s="42">
        <f aca="true" t="shared" si="0" ref="T3:T9">SUM(J3:S3)</f>
        <v>92</v>
      </c>
      <c r="U3" s="42"/>
      <c r="V3" s="43" t="s">
        <v>116</v>
      </c>
      <c r="W3" s="7">
        <v>10</v>
      </c>
      <c r="X3" s="7">
        <v>10</v>
      </c>
      <c r="Y3" s="7">
        <v>10</v>
      </c>
      <c r="Z3" s="7">
        <v>10</v>
      </c>
      <c r="AA3" s="7">
        <v>10</v>
      </c>
      <c r="AB3" s="7">
        <v>9</v>
      </c>
      <c r="AC3" s="7">
        <v>9</v>
      </c>
      <c r="AD3" s="7">
        <v>9</v>
      </c>
      <c r="AE3" s="7">
        <v>9</v>
      </c>
      <c r="AF3" s="7">
        <v>7</v>
      </c>
      <c r="AG3" s="42">
        <f aca="true" t="shared" si="1" ref="AG3:AG9">SUM(W3:AF3)</f>
        <v>93</v>
      </c>
      <c r="AH3" s="42"/>
      <c r="AI3" s="68">
        <f aca="true" t="shared" si="2" ref="AI3:AI9">T3+AG3</f>
        <v>185</v>
      </c>
      <c r="AJ3" s="71"/>
      <c r="AK3" s="71"/>
      <c r="AL3" s="71"/>
      <c r="AM3" s="69">
        <v>1</v>
      </c>
    </row>
    <row r="4" spans="1:39" s="27" customFormat="1" ht="19.5" customHeight="1">
      <c r="A4" s="33">
        <v>2415356</v>
      </c>
      <c r="B4" s="45" t="s">
        <v>111</v>
      </c>
      <c r="C4" s="45" t="s">
        <v>80</v>
      </c>
      <c r="D4" s="33" t="s">
        <v>4</v>
      </c>
      <c r="E4" s="33"/>
      <c r="F4" s="33" t="s">
        <v>13</v>
      </c>
      <c r="G4" s="39">
        <v>50</v>
      </c>
      <c r="H4" s="40" t="s">
        <v>124</v>
      </c>
      <c r="I4" s="41" t="s">
        <v>120</v>
      </c>
      <c r="J4" s="35">
        <v>10</v>
      </c>
      <c r="K4" s="35">
        <v>10</v>
      </c>
      <c r="L4" s="35">
        <v>10</v>
      </c>
      <c r="M4" s="35">
        <v>9</v>
      </c>
      <c r="N4" s="35">
        <v>9</v>
      </c>
      <c r="O4" s="35">
        <v>9</v>
      </c>
      <c r="P4" s="35">
        <v>9</v>
      </c>
      <c r="Q4" s="35">
        <v>9</v>
      </c>
      <c r="R4" s="35">
        <v>8</v>
      </c>
      <c r="S4" s="35">
        <v>7</v>
      </c>
      <c r="T4" s="42">
        <f t="shared" si="0"/>
        <v>90</v>
      </c>
      <c r="U4" s="42"/>
      <c r="V4" s="43" t="s">
        <v>116</v>
      </c>
      <c r="W4" s="7">
        <v>10</v>
      </c>
      <c r="X4" s="7">
        <v>10</v>
      </c>
      <c r="Y4" s="7">
        <v>10</v>
      </c>
      <c r="Z4" s="7">
        <v>10</v>
      </c>
      <c r="AA4" s="7">
        <v>10</v>
      </c>
      <c r="AB4" s="7">
        <v>10</v>
      </c>
      <c r="AC4" s="7">
        <v>9</v>
      </c>
      <c r="AD4" s="7">
        <v>9</v>
      </c>
      <c r="AE4" s="7">
        <v>9</v>
      </c>
      <c r="AF4" s="7">
        <v>8</v>
      </c>
      <c r="AG4" s="42">
        <f t="shared" si="1"/>
        <v>95</v>
      </c>
      <c r="AH4" s="42"/>
      <c r="AI4" s="68">
        <f t="shared" si="2"/>
        <v>185</v>
      </c>
      <c r="AJ4" s="71">
        <v>9</v>
      </c>
      <c r="AK4" s="71">
        <v>8</v>
      </c>
      <c r="AL4" s="71">
        <v>2</v>
      </c>
      <c r="AM4" s="69">
        <v>2</v>
      </c>
    </row>
    <row r="5" spans="1:39" s="27" customFormat="1" ht="19.5" customHeight="1">
      <c r="A5" s="33">
        <v>3418786</v>
      </c>
      <c r="B5" s="45" t="s">
        <v>56</v>
      </c>
      <c r="C5" s="45" t="s">
        <v>57</v>
      </c>
      <c r="D5" s="33" t="s">
        <v>4</v>
      </c>
      <c r="E5" s="33" t="s">
        <v>58</v>
      </c>
      <c r="F5" s="33" t="s">
        <v>5</v>
      </c>
      <c r="G5" s="39">
        <v>50</v>
      </c>
      <c r="H5" s="40" t="s">
        <v>124</v>
      </c>
      <c r="I5" s="41" t="s">
        <v>120</v>
      </c>
      <c r="J5" s="35">
        <v>10</v>
      </c>
      <c r="K5" s="35">
        <v>10</v>
      </c>
      <c r="L5" s="35">
        <v>10</v>
      </c>
      <c r="M5" s="35">
        <v>10</v>
      </c>
      <c r="N5" s="35">
        <v>9</v>
      </c>
      <c r="O5" s="35">
        <v>9</v>
      </c>
      <c r="P5" s="35">
        <v>9</v>
      </c>
      <c r="Q5" s="35">
        <v>8</v>
      </c>
      <c r="R5" s="35">
        <v>8</v>
      </c>
      <c r="S5" s="35">
        <v>7</v>
      </c>
      <c r="T5" s="42">
        <f t="shared" si="0"/>
        <v>90</v>
      </c>
      <c r="U5" s="42"/>
      <c r="V5" s="43" t="s">
        <v>116</v>
      </c>
      <c r="W5" s="7">
        <v>10</v>
      </c>
      <c r="X5" s="7">
        <v>10</v>
      </c>
      <c r="Y5" s="7">
        <v>10</v>
      </c>
      <c r="Z5" s="7">
        <v>10</v>
      </c>
      <c r="AA5" s="7">
        <v>9</v>
      </c>
      <c r="AB5" s="7">
        <v>9</v>
      </c>
      <c r="AC5" s="7">
        <v>9</v>
      </c>
      <c r="AD5" s="7">
        <v>9</v>
      </c>
      <c r="AE5" s="7">
        <v>9</v>
      </c>
      <c r="AF5" s="7">
        <v>7</v>
      </c>
      <c r="AG5" s="42">
        <f t="shared" si="1"/>
        <v>92</v>
      </c>
      <c r="AH5" s="42"/>
      <c r="AI5" s="68">
        <f t="shared" si="2"/>
        <v>182</v>
      </c>
      <c r="AJ5" s="71">
        <v>8</v>
      </c>
      <c r="AK5" s="71">
        <v>8</v>
      </c>
      <c r="AL5" s="71">
        <v>2</v>
      </c>
      <c r="AM5" s="69">
        <v>3</v>
      </c>
    </row>
    <row r="6" spans="1:39" s="27" customFormat="1" ht="19.5" customHeight="1">
      <c r="A6" s="33">
        <v>82426940</v>
      </c>
      <c r="B6" s="45" t="s">
        <v>70</v>
      </c>
      <c r="C6" s="45" t="s">
        <v>71</v>
      </c>
      <c r="D6" s="33" t="s">
        <v>4</v>
      </c>
      <c r="E6" s="33"/>
      <c r="F6" s="33" t="s">
        <v>5</v>
      </c>
      <c r="G6" s="39">
        <v>50</v>
      </c>
      <c r="H6" s="40" t="s">
        <v>124</v>
      </c>
      <c r="I6" s="41" t="s">
        <v>120</v>
      </c>
      <c r="J6" s="35">
        <v>10</v>
      </c>
      <c r="K6" s="35">
        <v>10</v>
      </c>
      <c r="L6" s="35">
        <v>10</v>
      </c>
      <c r="M6" s="35">
        <v>9</v>
      </c>
      <c r="N6" s="35">
        <v>9</v>
      </c>
      <c r="O6" s="35">
        <v>9</v>
      </c>
      <c r="P6" s="35">
        <v>9</v>
      </c>
      <c r="Q6" s="35">
        <v>8</v>
      </c>
      <c r="R6" s="35">
        <v>8</v>
      </c>
      <c r="S6" s="35">
        <v>7</v>
      </c>
      <c r="T6" s="42">
        <f t="shared" si="0"/>
        <v>89</v>
      </c>
      <c r="U6" s="42"/>
      <c r="V6" s="43" t="s">
        <v>116</v>
      </c>
      <c r="W6" s="7">
        <v>10</v>
      </c>
      <c r="X6" s="7">
        <v>10</v>
      </c>
      <c r="Y6" s="7">
        <v>10</v>
      </c>
      <c r="Z6" s="7">
        <v>9</v>
      </c>
      <c r="AA6" s="7">
        <v>9</v>
      </c>
      <c r="AB6" s="7">
        <v>9</v>
      </c>
      <c r="AC6" s="7">
        <v>9</v>
      </c>
      <c r="AD6" s="7">
        <v>9</v>
      </c>
      <c r="AE6" s="7">
        <v>9</v>
      </c>
      <c r="AF6" s="7">
        <v>8</v>
      </c>
      <c r="AG6" s="42">
        <f t="shared" si="1"/>
        <v>92</v>
      </c>
      <c r="AH6" s="42"/>
      <c r="AI6" s="68">
        <f t="shared" si="2"/>
        <v>181</v>
      </c>
      <c r="AJ6" s="71">
        <v>6</v>
      </c>
      <c r="AK6" s="71">
        <v>10</v>
      </c>
      <c r="AL6" s="71">
        <v>3</v>
      </c>
      <c r="AM6" s="69">
        <v>4</v>
      </c>
    </row>
    <row r="7" spans="1:39" s="27" customFormat="1" ht="19.5" customHeight="1">
      <c r="A7" s="33">
        <v>82481537</v>
      </c>
      <c r="B7" s="45" t="s">
        <v>75</v>
      </c>
      <c r="C7" s="45" t="s">
        <v>12</v>
      </c>
      <c r="D7" s="33" t="s">
        <v>4</v>
      </c>
      <c r="E7" s="33"/>
      <c r="F7" s="33" t="s">
        <v>13</v>
      </c>
      <c r="G7" s="39">
        <v>50</v>
      </c>
      <c r="H7" s="40" t="s">
        <v>124</v>
      </c>
      <c r="I7" s="41" t="s">
        <v>120</v>
      </c>
      <c r="J7" s="35">
        <v>10</v>
      </c>
      <c r="K7" s="35">
        <v>10</v>
      </c>
      <c r="L7" s="35">
        <v>10</v>
      </c>
      <c r="M7" s="35">
        <v>9</v>
      </c>
      <c r="N7" s="35">
        <v>9</v>
      </c>
      <c r="O7" s="35">
        <v>9</v>
      </c>
      <c r="P7" s="35">
        <v>8</v>
      </c>
      <c r="Q7" s="35">
        <v>7</v>
      </c>
      <c r="R7" s="35">
        <v>5</v>
      </c>
      <c r="S7" s="35">
        <v>5</v>
      </c>
      <c r="T7" s="42">
        <f t="shared" si="0"/>
        <v>82</v>
      </c>
      <c r="U7" s="42"/>
      <c r="V7" s="43" t="s">
        <v>116</v>
      </c>
      <c r="W7" s="7">
        <v>10</v>
      </c>
      <c r="X7" s="7">
        <v>10</v>
      </c>
      <c r="Y7" s="7">
        <v>10</v>
      </c>
      <c r="Z7" s="7">
        <v>10</v>
      </c>
      <c r="AA7" s="7">
        <v>10</v>
      </c>
      <c r="AB7" s="7">
        <v>10</v>
      </c>
      <c r="AC7" s="7">
        <v>10</v>
      </c>
      <c r="AD7" s="7">
        <v>10</v>
      </c>
      <c r="AE7" s="7">
        <v>8</v>
      </c>
      <c r="AF7" s="7">
        <v>8</v>
      </c>
      <c r="AG7" s="42">
        <f t="shared" si="1"/>
        <v>96</v>
      </c>
      <c r="AH7" s="42"/>
      <c r="AI7" s="68">
        <f t="shared" si="2"/>
        <v>178</v>
      </c>
      <c r="AJ7" s="71">
        <v>11</v>
      </c>
      <c r="AK7" s="71">
        <v>3</v>
      </c>
      <c r="AL7" s="71">
        <v>3</v>
      </c>
      <c r="AM7" s="69">
        <v>5</v>
      </c>
    </row>
    <row r="8" spans="1:39" s="27" customFormat="1" ht="19.5" customHeight="1">
      <c r="A8" s="33">
        <v>82480628</v>
      </c>
      <c r="B8" s="45" t="s">
        <v>79</v>
      </c>
      <c r="C8" s="45" t="s">
        <v>80</v>
      </c>
      <c r="D8" s="33" t="s">
        <v>4</v>
      </c>
      <c r="E8" s="33" t="s">
        <v>81</v>
      </c>
      <c r="F8" s="33" t="s">
        <v>13</v>
      </c>
      <c r="G8" s="39">
        <v>50</v>
      </c>
      <c r="H8" s="40" t="s">
        <v>124</v>
      </c>
      <c r="I8" s="41" t="s">
        <v>120</v>
      </c>
      <c r="J8" s="35">
        <v>10</v>
      </c>
      <c r="K8" s="35">
        <v>9</v>
      </c>
      <c r="L8" s="35">
        <v>8</v>
      </c>
      <c r="M8" s="35">
        <v>8</v>
      </c>
      <c r="N8" s="35">
        <v>8</v>
      </c>
      <c r="O8" s="35">
        <v>7</v>
      </c>
      <c r="P8" s="35">
        <v>6</v>
      </c>
      <c r="Q8" s="35">
        <v>5</v>
      </c>
      <c r="R8" s="35">
        <v>0</v>
      </c>
      <c r="S8" s="35">
        <v>0</v>
      </c>
      <c r="T8" s="42">
        <f t="shared" si="0"/>
        <v>61</v>
      </c>
      <c r="U8" s="42"/>
      <c r="V8" s="43" t="s">
        <v>116</v>
      </c>
      <c r="W8" s="7">
        <v>9</v>
      </c>
      <c r="X8" s="7">
        <v>7</v>
      </c>
      <c r="Y8" s="7">
        <v>7</v>
      </c>
      <c r="Z8" s="7">
        <v>7</v>
      </c>
      <c r="AA8" s="7">
        <v>7</v>
      </c>
      <c r="AB8" s="7">
        <v>7</v>
      </c>
      <c r="AC8" s="7">
        <v>7</v>
      </c>
      <c r="AD8" s="7">
        <v>6</v>
      </c>
      <c r="AE8" s="7">
        <v>6</v>
      </c>
      <c r="AF8" s="7">
        <v>6</v>
      </c>
      <c r="AG8" s="42">
        <f t="shared" si="1"/>
        <v>69</v>
      </c>
      <c r="AH8" s="42"/>
      <c r="AI8" s="68">
        <f t="shared" si="2"/>
        <v>130</v>
      </c>
      <c r="AJ8" s="71">
        <v>1</v>
      </c>
      <c r="AK8" s="71">
        <v>2</v>
      </c>
      <c r="AL8" s="71">
        <v>3</v>
      </c>
      <c r="AM8" s="69">
        <v>6</v>
      </c>
    </row>
    <row r="9" spans="1:39" s="27" customFormat="1" ht="19.5" customHeight="1">
      <c r="A9" s="33">
        <v>2568925</v>
      </c>
      <c r="B9" s="45" t="s">
        <v>52</v>
      </c>
      <c r="C9" s="45" t="s">
        <v>137</v>
      </c>
      <c r="D9" s="33" t="s">
        <v>4</v>
      </c>
      <c r="E9" s="33"/>
      <c r="F9" s="33" t="s">
        <v>5</v>
      </c>
      <c r="G9" s="39">
        <v>50</v>
      </c>
      <c r="H9" s="40" t="s">
        <v>124</v>
      </c>
      <c r="I9" s="41" t="s">
        <v>120</v>
      </c>
      <c r="J9" s="35">
        <v>9</v>
      </c>
      <c r="K9" s="35">
        <v>9</v>
      </c>
      <c r="L9" s="35">
        <v>9</v>
      </c>
      <c r="M9" s="35">
        <v>8</v>
      </c>
      <c r="N9" s="35">
        <v>8</v>
      </c>
      <c r="O9" s="35">
        <v>6</v>
      </c>
      <c r="P9" s="35">
        <v>5</v>
      </c>
      <c r="Q9" s="35">
        <v>5</v>
      </c>
      <c r="R9" s="35"/>
      <c r="S9" s="35"/>
      <c r="T9" s="42">
        <f t="shared" si="0"/>
        <v>59</v>
      </c>
      <c r="U9" s="42"/>
      <c r="V9" s="43" t="s">
        <v>116</v>
      </c>
      <c r="W9" s="7">
        <v>3</v>
      </c>
      <c r="X9" s="7"/>
      <c r="Y9" s="7"/>
      <c r="Z9" s="7"/>
      <c r="AA9" s="7"/>
      <c r="AB9" s="7"/>
      <c r="AC9" s="7"/>
      <c r="AD9" s="7"/>
      <c r="AE9" s="7"/>
      <c r="AF9" s="7"/>
      <c r="AG9" s="42">
        <f t="shared" si="1"/>
        <v>3</v>
      </c>
      <c r="AH9" s="42"/>
      <c r="AI9" s="68">
        <f t="shared" si="2"/>
        <v>62</v>
      </c>
      <c r="AJ9" s="71"/>
      <c r="AK9" s="71"/>
      <c r="AL9" s="71"/>
      <c r="AM9" s="69">
        <v>7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showGridLines="0" workbookViewId="0" topLeftCell="B1">
      <pane ySplit="2" topLeftCell="BM3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3" width="18.375" style="1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4.625" style="1" customWidth="1"/>
    <col min="9" max="9" width="0.5" style="1" customWidth="1"/>
    <col min="10" max="10" width="3.875" style="12" customWidth="1"/>
    <col min="11" max="20" width="3.125" style="1" customWidth="1"/>
    <col min="21" max="21" width="5.125" style="1" customWidth="1"/>
    <col min="22" max="22" width="4.625" style="1" customWidth="1"/>
  </cols>
  <sheetData>
    <row r="1" spans="1:22" s="61" customFormat="1" ht="24.75">
      <c r="A1" s="29"/>
      <c r="B1" s="29" t="s">
        <v>138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6" customFormat="1" ht="30" customHeight="1">
      <c r="A2" s="18" t="s">
        <v>0</v>
      </c>
      <c r="B2" s="56" t="s">
        <v>1</v>
      </c>
      <c r="C2" s="56" t="s">
        <v>2</v>
      </c>
      <c r="D2" s="18"/>
      <c r="E2" s="18" t="s">
        <v>3</v>
      </c>
      <c r="F2" s="18"/>
      <c r="G2" s="17" t="s">
        <v>114</v>
      </c>
      <c r="H2" s="19" t="s">
        <v>121</v>
      </c>
      <c r="I2" s="19"/>
      <c r="J2" s="66" t="s">
        <v>116</v>
      </c>
      <c r="K2" s="66" t="s">
        <v>145</v>
      </c>
      <c r="L2" s="66" t="s">
        <v>143</v>
      </c>
      <c r="M2" s="66" t="s">
        <v>146</v>
      </c>
      <c r="N2" s="66" t="s">
        <v>141</v>
      </c>
      <c r="O2" s="66" t="s">
        <v>144</v>
      </c>
      <c r="P2" s="66" t="s">
        <v>141</v>
      </c>
      <c r="Q2" s="66" t="s">
        <v>147</v>
      </c>
      <c r="R2" s="66" t="s">
        <v>148</v>
      </c>
      <c r="S2" s="66"/>
      <c r="T2" s="66"/>
      <c r="U2" s="15" t="s">
        <v>119</v>
      </c>
      <c r="V2" s="15" t="s">
        <v>118</v>
      </c>
    </row>
    <row r="3" spans="1:22" ht="21" customHeight="1">
      <c r="A3" s="2">
        <v>3455332</v>
      </c>
      <c r="B3" s="60" t="s">
        <v>108</v>
      </c>
      <c r="C3" s="60" t="s">
        <v>109</v>
      </c>
      <c r="D3" s="2" t="s">
        <v>19</v>
      </c>
      <c r="E3" s="3"/>
      <c r="F3" s="2" t="s">
        <v>28</v>
      </c>
      <c r="G3" s="9">
        <v>50</v>
      </c>
      <c r="H3" s="21" t="s">
        <v>125</v>
      </c>
      <c r="I3" s="8"/>
      <c r="J3" s="14" t="s">
        <v>116</v>
      </c>
      <c r="K3" s="7">
        <v>10</v>
      </c>
      <c r="L3" s="7">
        <v>10</v>
      </c>
      <c r="M3" s="7">
        <v>10</v>
      </c>
      <c r="N3" s="7">
        <v>10</v>
      </c>
      <c r="O3" s="7">
        <v>10</v>
      </c>
      <c r="P3" s="7">
        <v>9</v>
      </c>
      <c r="Q3" s="7">
        <v>9</v>
      </c>
      <c r="R3" s="7">
        <v>9</v>
      </c>
      <c r="S3" s="7">
        <v>9</v>
      </c>
      <c r="T3" s="7">
        <v>7</v>
      </c>
      <c r="U3" s="68">
        <f>SUM(K3:T3)</f>
        <v>93</v>
      </c>
      <c r="V3" s="69">
        <v>1</v>
      </c>
    </row>
    <row r="4" spans="1:22" ht="21" customHeight="1">
      <c r="A4" s="2">
        <v>2597599</v>
      </c>
      <c r="B4" s="60" t="s">
        <v>59</v>
      </c>
      <c r="C4" s="60" t="s">
        <v>60</v>
      </c>
      <c r="D4" s="2" t="s">
        <v>4</v>
      </c>
      <c r="E4" s="2" t="s">
        <v>61</v>
      </c>
      <c r="F4" s="2" t="s">
        <v>5</v>
      </c>
      <c r="G4" s="9">
        <v>50</v>
      </c>
      <c r="H4" s="21" t="s">
        <v>125</v>
      </c>
      <c r="I4" s="8"/>
      <c r="J4" s="14" t="s">
        <v>116</v>
      </c>
      <c r="K4" s="7">
        <v>10</v>
      </c>
      <c r="L4" s="7">
        <v>10</v>
      </c>
      <c r="M4" s="7">
        <v>10</v>
      </c>
      <c r="N4" s="7">
        <v>10</v>
      </c>
      <c r="O4" s="7">
        <v>9</v>
      </c>
      <c r="P4" s="7">
        <v>9</v>
      </c>
      <c r="Q4" s="7">
        <v>9</v>
      </c>
      <c r="R4" s="7">
        <v>9</v>
      </c>
      <c r="S4" s="7">
        <v>8</v>
      </c>
      <c r="T4" s="7">
        <v>7</v>
      </c>
      <c r="U4" s="68">
        <f>SUM(K4:T4)</f>
        <v>91</v>
      </c>
      <c r="V4" s="69">
        <v>2</v>
      </c>
    </row>
    <row r="5" spans="1:22" ht="21" customHeight="1">
      <c r="A5" s="2">
        <v>82447922</v>
      </c>
      <c r="B5" s="60" t="s">
        <v>41</v>
      </c>
      <c r="C5" s="60" t="s">
        <v>36</v>
      </c>
      <c r="D5" s="2" t="s">
        <v>4</v>
      </c>
      <c r="E5" s="2" t="s">
        <v>102</v>
      </c>
      <c r="F5" s="2" t="s">
        <v>13</v>
      </c>
      <c r="G5" s="9">
        <v>50</v>
      </c>
      <c r="H5" s="21" t="s">
        <v>125</v>
      </c>
      <c r="I5" s="8"/>
      <c r="J5" s="14" t="s">
        <v>116</v>
      </c>
      <c r="K5" s="7">
        <v>10</v>
      </c>
      <c r="L5" s="7">
        <v>9</v>
      </c>
      <c r="M5" s="7">
        <v>9</v>
      </c>
      <c r="N5" s="7">
        <v>7</v>
      </c>
      <c r="O5" s="7">
        <v>7</v>
      </c>
      <c r="P5" s="7">
        <v>7</v>
      </c>
      <c r="Q5" s="7">
        <v>5</v>
      </c>
      <c r="R5" s="7">
        <v>5</v>
      </c>
      <c r="S5" s="7">
        <v>5</v>
      </c>
      <c r="T5" s="7">
        <v>1</v>
      </c>
      <c r="U5" s="68">
        <f>SUM(K5:T5)</f>
        <v>65</v>
      </c>
      <c r="V5" s="69">
        <v>3</v>
      </c>
    </row>
    <row r="6" spans="1:22" ht="21" customHeight="1">
      <c r="A6" s="2">
        <v>82716224</v>
      </c>
      <c r="B6" s="60" t="s">
        <v>44</v>
      </c>
      <c r="C6" s="60" t="s">
        <v>45</v>
      </c>
      <c r="D6" s="2" t="s">
        <v>4</v>
      </c>
      <c r="E6" s="2" t="s">
        <v>46</v>
      </c>
      <c r="F6" s="2" t="s">
        <v>5</v>
      </c>
      <c r="G6" s="9">
        <v>50</v>
      </c>
      <c r="H6" s="21" t="s">
        <v>125</v>
      </c>
      <c r="I6" s="8"/>
      <c r="J6" s="14" t="s">
        <v>116</v>
      </c>
      <c r="K6" s="7">
        <v>8</v>
      </c>
      <c r="L6" s="7">
        <v>8</v>
      </c>
      <c r="M6" s="7">
        <v>8</v>
      </c>
      <c r="N6" s="7">
        <v>7</v>
      </c>
      <c r="O6" s="7">
        <v>7</v>
      </c>
      <c r="P6" s="7">
        <v>3</v>
      </c>
      <c r="Q6" s="7">
        <v>3</v>
      </c>
      <c r="R6" s="7">
        <v>3</v>
      </c>
      <c r="S6" s="7">
        <v>2</v>
      </c>
      <c r="T6" s="7">
        <v>0</v>
      </c>
      <c r="U6" s="68">
        <f>SUM(K6:T6)</f>
        <v>49</v>
      </c>
      <c r="V6" s="69">
        <v>4</v>
      </c>
    </row>
    <row r="7" spans="1:22" ht="21" customHeight="1">
      <c r="A7" s="2">
        <v>82480628</v>
      </c>
      <c r="B7" s="60" t="s">
        <v>79</v>
      </c>
      <c r="C7" s="60" t="s">
        <v>80</v>
      </c>
      <c r="D7" s="2" t="s">
        <v>4</v>
      </c>
      <c r="E7" s="2" t="s">
        <v>81</v>
      </c>
      <c r="F7" s="2" t="s">
        <v>13</v>
      </c>
      <c r="G7" s="9">
        <v>50</v>
      </c>
      <c r="H7" s="21" t="s">
        <v>125</v>
      </c>
      <c r="I7" s="8"/>
      <c r="J7" s="14" t="s">
        <v>116</v>
      </c>
      <c r="K7" s="7">
        <v>9</v>
      </c>
      <c r="L7" s="7">
        <v>9</v>
      </c>
      <c r="M7" s="7">
        <v>8</v>
      </c>
      <c r="N7" s="7">
        <v>6</v>
      </c>
      <c r="O7" s="7"/>
      <c r="P7" s="7"/>
      <c r="Q7" s="7"/>
      <c r="R7" s="7"/>
      <c r="S7" s="7"/>
      <c r="T7" s="7"/>
      <c r="U7" s="68">
        <f>SUM(K7:T7)</f>
        <v>32</v>
      </c>
      <c r="V7" s="69">
        <v>5</v>
      </c>
    </row>
    <row r="8" spans="1:11" ht="16.5">
      <c r="A8" s="4"/>
      <c r="B8" s="4"/>
      <c r="C8" s="4"/>
      <c r="D8" s="4"/>
      <c r="E8" s="5"/>
      <c r="F8" s="4"/>
      <c r="G8" s="4"/>
      <c r="H8" s="6"/>
      <c r="I8" s="4"/>
      <c r="J8" s="11"/>
      <c r="K8" s="4"/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"/>
  <sheetViews>
    <sheetView showGridLines="0" workbookViewId="0" topLeftCell="B1">
      <pane ySplit="2" topLeftCell="BM3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2" width="19.00390625" style="1" customWidth="1"/>
    <col min="3" max="3" width="16.00390625" style="1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4.625" style="24" customWidth="1"/>
    <col min="9" max="9" width="0.5" style="1" customWidth="1"/>
    <col min="10" max="10" width="3.875" style="12" customWidth="1"/>
    <col min="11" max="20" width="3.125" style="1" customWidth="1"/>
    <col min="21" max="21" width="6.875" style="25" customWidth="1"/>
    <col min="22" max="22" width="4.625" style="1" customWidth="1"/>
  </cols>
  <sheetData>
    <row r="1" ht="22.5">
      <c r="B1" s="29" t="s">
        <v>139</v>
      </c>
    </row>
    <row r="2" spans="1:22" s="16" customFormat="1" ht="30" customHeight="1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/>
      <c r="G2" s="17" t="s">
        <v>114</v>
      </c>
      <c r="H2" s="22" t="s">
        <v>121</v>
      </c>
      <c r="I2" s="19"/>
      <c r="J2" s="66" t="s">
        <v>116</v>
      </c>
      <c r="K2" s="66" t="s">
        <v>145</v>
      </c>
      <c r="L2" s="66" t="s">
        <v>143</v>
      </c>
      <c r="M2" s="66" t="s">
        <v>146</v>
      </c>
      <c r="N2" s="66" t="s">
        <v>141</v>
      </c>
      <c r="O2" s="66" t="s">
        <v>144</v>
      </c>
      <c r="P2" s="66" t="s">
        <v>141</v>
      </c>
      <c r="Q2" s="66" t="s">
        <v>147</v>
      </c>
      <c r="R2" s="66" t="s">
        <v>148</v>
      </c>
      <c r="S2" s="66"/>
      <c r="T2" s="66"/>
      <c r="U2" s="62" t="s">
        <v>119</v>
      </c>
      <c r="V2" s="15" t="s">
        <v>118</v>
      </c>
    </row>
    <row r="3" spans="1:22" s="47" customFormat="1" ht="30" customHeight="1">
      <c r="A3" s="37">
        <v>2537535</v>
      </c>
      <c r="B3" s="57" t="s">
        <v>17</v>
      </c>
      <c r="C3" s="57" t="s">
        <v>40</v>
      </c>
      <c r="D3" s="37" t="s">
        <v>4</v>
      </c>
      <c r="E3" s="38"/>
      <c r="F3" s="37" t="s">
        <v>13</v>
      </c>
      <c r="G3" s="9">
        <v>25</v>
      </c>
      <c r="H3" s="23" t="s">
        <v>126</v>
      </c>
      <c r="I3" s="8"/>
      <c r="J3" s="14" t="s">
        <v>116</v>
      </c>
      <c r="K3" s="46">
        <v>10</v>
      </c>
      <c r="L3" s="46">
        <v>10</v>
      </c>
      <c r="M3" s="46">
        <v>9</v>
      </c>
      <c r="N3" s="46">
        <v>9</v>
      </c>
      <c r="O3" s="46">
        <v>8</v>
      </c>
      <c r="P3" s="46">
        <v>8</v>
      </c>
      <c r="Q3" s="46">
        <v>7</v>
      </c>
      <c r="R3" s="46">
        <v>6</v>
      </c>
      <c r="S3" s="46">
        <v>5</v>
      </c>
      <c r="T3" s="46">
        <v>5</v>
      </c>
      <c r="U3" s="68">
        <f aca="true" t="shared" si="0" ref="U3:U11">SUM(K3:T3)</f>
        <v>77</v>
      </c>
      <c r="V3" s="69">
        <v>1</v>
      </c>
    </row>
    <row r="4" spans="1:22" s="47" customFormat="1" ht="30" customHeight="1">
      <c r="A4" s="37">
        <v>82717040</v>
      </c>
      <c r="B4" s="57" t="s">
        <v>86</v>
      </c>
      <c r="C4" s="57" t="s">
        <v>29</v>
      </c>
      <c r="D4" s="37" t="s">
        <v>4</v>
      </c>
      <c r="E4" s="37" t="s">
        <v>87</v>
      </c>
      <c r="F4" s="37" t="s">
        <v>5</v>
      </c>
      <c r="G4" s="9">
        <v>25</v>
      </c>
      <c r="H4" s="23" t="s">
        <v>126</v>
      </c>
      <c r="I4" s="8"/>
      <c r="J4" s="14" t="s">
        <v>116</v>
      </c>
      <c r="K4" s="46">
        <v>10</v>
      </c>
      <c r="L4" s="46">
        <v>10</v>
      </c>
      <c r="M4" s="46">
        <v>8</v>
      </c>
      <c r="N4" s="46">
        <v>8</v>
      </c>
      <c r="O4" s="46">
        <v>8</v>
      </c>
      <c r="P4" s="46">
        <v>8</v>
      </c>
      <c r="Q4" s="46">
        <v>6</v>
      </c>
      <c r="R4" s="46">
        <v>6</v>
      </c>
      <c r="S4" s="46">
        <v>5</v>
      </c>
      <c r="T4" s="46">
        <v>5</v>
      </c>
      <c r="U4" s="68">
        <f t="shared" si="0"/>
        <v>74</v>
      </c>
      <c r="V4" s="69">
        <v>2</v>
      </c>
    </row>
    <row r="5" spans="1:22" s="47" customFormat="1" ht="30" customHeight="1">
      <c r="A5" s="37">
        <v>860254</v>
      </c>
      <c r="B5" s="57" t="s">
        <v>42</v>
      </c>
      <c r="C5" s="57" t="s">
        <v>47</v>
      </c>
      <c r="D5" s="37" t="s">
        <v>4</v>
      </c>
      <c r="E5" s="37" t="s">
        <v>82</v>
      </c>
      <c r="F5" s="37" t="s">
        <v>13</v>
      </c>
      <c r="G5" s="9">
        <v>25</v>
      </c>
      <c r="H5" s="23" t="s">
        <v>126</v>
      </c>
      <c r="I5" s="8"/>
      <c r="J5" s="14" t="s">
        <v>116</v>
      </c>
      <c r="K5" s="46">
        <v>10</v>
      </c>
      <c r="L5" s="46">
        <v>10</v>
      </c>
      <c r="M5" s="46">
        <v>8</v>
      </c>
      <c r="N5" s="46">
        <v>8</v>
      </c>
      <c r="O5" s="46">
        <v>7</v>
      </c>
      <c r="P5" s="46">
        <v>7</v>
      </c>
      <c r="Q5" s="46">
        <v>6</v>
      </c>
      <c r="R5" s="46">
        <v>6</v>
      </c>
      <c r="S5" s="46">
        <v>5</v>
      </c>
      <c r="T5" s="46">
        <v>5</v>
      </c>
      <c r="U5" s="68">
        <f t="shared" si="0"/>
        <v>72</v>
      </c>
      <c r="V5" s="69">
        <v>3</v>
      </c>
    </row>
    <row r="6" spans="1:22" s="47" customFormat="1" ht="30" customHeight="1">
      <c r="A6" s="37">
        <v>3167995</v>
      </c>
      <c r="B6" s="57" t="s">
        <v>21</v>
      </c>
      <c r="C6" s="57" t="s">
        <v>22</v>
      </c>
      <c r="D6" s="37" t="s">
        <v>4</v>
      </c>
      <c r="E6" s="37" t="s">
        <v>23</v>
      </c>
      <c r="F6" s="37" t="s">
        <v>13</v>
      </c>
      <c r="G6" s="9">
        <v>25</v>
      </c>
      <c r="H6" s="23" t="s">
        <v>126</v>
      </c>
      <c r="I6" s="8"/>
      <c r="J6" s="14" t="s">
        <v>116</v>
      </c>
      <c r="K6" s="46">
        <v>10</v>
      </c>
      <c r="L6" s="46">
        <v>9</v>
      </c>
      <c r="M6" s="46">
        <v>8</v>
      </c>
      <c r="N6" s="46">
        <v>8</v>
      </c>
      <c r="O6" s="46">
        <v>7</v>
      </c>
      <c r="P6" s="46">
        <v>7</v>
      </c>
      <c r="Q6" s="46">
        <v>6</v>
      </c>
      <c r="R6" s="46">
        <v>5</v>
      </c>
      <c r="S6" s="46"/>
      <c r="T6" s="46"/>
      <c r="U6" s="68">
        <f t="shared" si="0"/>
        <v>60</v>
      </c>
      <c r="V6" s="69">
        <v>4</v>
      </c>
    </row>
    <row r="7" spans="1:22" s="47" customFormat="1" ht="30" customHeight="1">
      <c r="A7" s="37">
        <v>82650705</v>
      </c>
      <c r="B7" s="57" t="s">
        <v>112</v>
      </c>
      <c r="C7" s="57" t="s">
        <v>27</v>
      </c>
      <c r="D7" s="37" t="s">
        <v>4</v>
      </c>
      <c r="E7" s="37" t="s">
        <v>113</v>
      </c>
      <c r="F7" s="37" t="s">
        <v>5</v>
      </c>
      <c r="G7" s="9">
        <v>25</v>
      </c>
      <c r="H7" s="23" t="s">
        <v>126</v>
      </c>
      <c r="I7" s="8"/>
      <c r="J7" s="14" t="s">
        <v>116</v>
      </c>
      <c r="K7" s="46">
        <v>9</v>
      </c>
      <c r="L7" s="46">
        <v>9</v>
      </c>
      <c r="M7" s="46">
        <v>8</v>
      </c>
      <c r="N7" s="46">
        <v>7</v>
      </c>
      <c r="O7" s="46">
        <v>6</v>
      </c>
      <c r="P7" s="46">
        <v>6</v>
      </c>
      <c r="Q7" s="46">
        <v>5</v>
      </c>
      <c r="R7" s="46">
        <v>5</v>
      </c>
      <c r="S7" s="46">
        <v>0</v>
      </c>
      <c r="T7" s="46">
        <v>0</v>
      </c>
      <c r="U7" s="68">
        <f t="shared" si="0"/>
        <v>55</v>
      </c>
      <c r="V7" s="69">
        <v>5</v>
      </c>
    </row>
    <row r="8" spans="1:22" s="47" customFormat="1" ht="30" customHeight="1">
      <c r="A8" s="37">
        <v>82483708</v>
      </c>
      <c r="B8" s="57" t="s">
        <v>64</v>
      </c>
      <c r="C8" s="57" t="s">
        <v>65</v>
      </c>
      <c r="D8" s="37" t="s">
        <v>4</v>
      </c>
      <c r="E8" s="38"/>
      <c r="F8" s="37" t="s">
        <v>5</v>
      </c>
      <c r="G8" s="9">
        <v>25</v>
      </c>
      <c r="H8" s="23" t="s">
        <v>126</v>
      </c>
      <c r="I8" s="8"/>
      <c r="J8" s="14" t="s">
        <v>116</v>
      </c>
      <c r="K8" s="46">
        <v>10</v>
      </c>
      <c r="L8" s="46">
        <v>9</v>
      </c>
      <c r="M8" s="46">
        <v>9</v>
      </c>
      <c r="N8" s="46">
        <v>6</v>
      </c>
      <c r="O8" s="46">
        <v>6</v>
      </c>
      <c r="P8" s="46">
        <v>5</v>
      </c>
      <c r="Q8" s="46"/>
      <c r="R8" s="46"/>
      <c r="S8" s="46"/>
      <c r="T8" s="46"/>
      <c r="U8" s="68">
        <f t="shared" si="0"/>
        <v>45</v>
      </c>
      <c r="V8" s="69">
        <v>6</v>
      </c>
    </row>
    <row r="9" spans="1:22" s="47" customFormat="1" ht="30" customHeight="1">
      <c r="A9" s="37">
        <v>2597599</v>
      </c>
      <c r="B9" s="57" t="s">
        <v>59</v>
      </c>
      <c r="C9" s="57" t="s">
        <v>60</v>
      </c>
      <c r="D9" s="37" t="s">
        <v>4</v>
      </c>
      <c r="E9" s="37" t="s">
        <v>61</v>
      </c>
      <c r="F9" s="37" t="s">
        <v>5</v>
      </c>
      <c r="G9" s="9">
        <v>25</v>
      </c>
      <c r="H9" s="23" t="s">
        <v>126</v>
      </c>
      <c r="I9" s="8"/>
      <c r="J9" s="14" t="s">
        <v>116</v>
      </c>
      <c r="K9" s="46">
        <v>10</v>
      </c>
      <c r="L9" s="46">
        <v>10</v>
      </c>
      <c r="M9" s="46">
        <v>10</v>
      </c>
      <c r="N9" s="46">
        <v>9</v>
      </c>
      <c r="O9" s="46"/>
      <c r="P9" s="46"/>
      <c r="Q9" s="46"/>
      <c r="R9" s="46"/>
      <c r="S9" s="46"/>
      <c r="T9" s="46"/>
      <c r="U9" s="68">
        <f>SUM(K9:T9)</f>
        <v>39</v>
      </c>
      <c r="V9" s="69">
        <v>7</v>
      </c>
    </row>
    <row r="10" spans="1:22" s="47" customFormat="1" ht="30" customHeight="1">
      <c r="A10" s="37">
        <v>3418786</v>
      </c>
      <c r="B10" s="57" t="s">
        <v>56</v>
      </c>
      <c r="C10" s="57" t="s">
        <v>57</v>
      </c>
      <c r="D10" s="37" t="s">
        <v>4</v>
      </c>
      <c r="E10" s="37" t="s">
        <v>58</v>
      </c>
      <c r="F10" s="37" t="s">
        <v>5</v>
      </c>
      <c r="G10" s="9">
        <v>25</v>
      </c>
      <c r="H10" s="23" t="s">
        <v>126</v>
      </c>
      <c r="I10" s="8"/>
      <c r="J10" s="14" t="s">
        <v>116</v>
      </c>
      <c r="K10" s="46">
        <v>10</v>
      </c>
      <c r="L10" s="46">
        <v>9</v>
      </c>
      <c r="M10" s="46">
        <v>8</v>
      </c>
      <c r="N10" s="46">
        <v>7</v>
      </c>
      <c r="O10" s="46">
        <v>5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68">
        <f t="shared" si="0"/>
        <v>39</v>
      </c>
      <c r="V10" s="69">
        <v>8</v>
      </c>
    </row>
    <row r="11" spans="1:22" s="47" customFormat="1" ht="30" customHeight="1">
      <c r="A11" s="37">
        <v>2561184</v>
      </c>
      <c r="B11" s="57" t="s">
        <v>108</v>
      </c>
      <c r="C11" s="57" t="s">
        <v>109</v>
      </c>
      <c r="D11" s="37" t="s">
        <v>4</v>
      </c>
      <c r="E11" s="37" t="s">
        <v>110</v>
      </c>
      <c r="F11" s="37" t="s">
        <v>13</v>
      </c>
      <c r="G11" s="9">
        <v>25</v>
      </c>
      <c r="H11" s="23" t="s">
        <v>126</v>
      </c>
      <c r="I11" s="8"/>
      <c r="J11" s="14" t="s">
        <v>116</v>
      </c>
      <c r="K11" s="46">
        <v>7</v>
      </c>
      <c r="L11" s="46">
        <v>6</v>
      </c>
      <c r="M11" s="46">
        <v>5</v>
      </c>
      <c r="N11" s="46">
        <v>5</v>
      </c>
      <c r="O11" s="46">
        <v>5</v>
      </c>
      <c r="P11" s="46">
        <v>5</v>
      </c>
      <c r="Q11" s="46">
        <v>0</v>
      </c>
      <c r="R11" s="46">
        <v>0</v>
      </c>
      <c r="S11" s="46">
        <v>0</v>
      </c>
      <c r="T11" s="46">
        <v>0</v>
      </c>
      <c r="U11" s="68">
        <f t="shared" si="0"/>
        <v>33</v>
      </c>
      <c r="V11" s="69">
        <v>9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"/>
  <sheetViews>
    <sheetView showGridLines="0" workbookViewId="0" topLeftCell="B1">
      <pane ySplit="2" topLeftCell="BM3" activePane="bottomLeft" state="frozen"/>
      <selection pane="topLeft" activeCell="W51" sqref="W51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2" width="26.875" style="1" customWidth="1"/>
    <col min="3" max="3" width="18.50390625" style="1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4.625" style="24" customWidth="1"/>
    <col min="9" max="9" width="3.875" style="12" customWidth="1"/>
    <col min="10" max="19" width="3.125" style="1" customWidth="1"/>
    <col min="20" max="20" width="5.50390625" style="1" customWidth="1"/>
    <col min="21" max="21" width="4.625" style="1" customWidth="1"/>
  </cols>
  <sheetData>
    <row r="1" spans="2:21" ht="22.5">
      <c r="B1" s="29" t="s">
        <v>140</v>
      </c>
      <c r="I1" s="1"/>
      <c r="J1"/>
      <c r="K1"/>
      <c r="L1"/>
      <c r="M1"/>
      <c r="N1"/>
      <c r="O1"/>
      <c r="P1"/>
      <c r="Q1"/>
      <c r="R1"/>
      <c r="S1"/>
      <c r="T1"/>
      <c r="U1"/>
    </row>
    <row r="2" spans="1:21" s="16" customFormat="1" ht="30" customHeight="1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/>
      <c r="G2" s="17" t="s">
        <v>114</v>
      </c>
      <c r="H2" s="22" t="s">
        <v>121</v>
      </c>
      <c r="I2" s="66" t="s">
        <v>116</v>
      </c>
      <c r="J2" s="66" t="s">
        <v>145</v>
      </c>
      <c r="K2" s="66" t="s">
        <v>143</v>
      </c>
      <c r="L2" s="66" t="s">
        <v>146</v>
      </c>
      <c r="M2" s="66" t="s">
        <v>141</v>
      </c>
      <c r="N2" s="66" t="s">
        <v>144</v>
      </c>
      <c r="O2" s="66" t="s">
        <v>141</v>
      </c>
      <c r="P2" s="66" t="s">
        <v>147</v>
      </c>
      <c r="Q2" s="66" t="s">
        <v>148</v>
      </c>
      <c r="R2" s="66"/>
      <c r="S2" s="66"/>
      <c r="T2" s="15" t="s">
        <v>119</v>
      </c>
      <c r="U2" s="15" t="s">
        <v>118</v>
      </c>
    </row>
    <row r="3" spans="1:21" ht="30" customHeight="1">
      <c r="A3" s="2">
        <v>82685008</v>
      </c>
      <c r="B3" s="57" t="s">
        <v>37</v>
      </c>
      <c r="C3" s="57" t="s">
        <v>38</v>
      </c>
      <c r="D3" s="2" t="s">
        <v>4</v>
      </c>
      <c r="E3" s="2" t="s">
        <v>39</v>
      </c>
      <c r="F3" s="2" t="s">
        <v>8</v>
      </c>
      <c r="G3" s="9">
        <v>25</v>
      </c>
      <c r="H3" s="23" t="s">
        <v>127</v>
      </c>
      <c r="I3" s="14" t="s">
        <v>116</v>
      </c>
      <c r="J3" s="7">
        <v>10</v>
      </c>
      <c r="K3" s="7">
        <v>10</v>
      </c>
      <c r="L3" s="7">
        <v>10</v>
      </c>
      <c r="M3" s="7">
        <v>9</v>
      </c>
      <c r="N3" s="7">
        <v>9</v>
      </c>
      <c r="O3" s="7">
        <v>9</v>
      </c>
      <c r="P3" s="7">
        <v>8</v>
      </c>
      <c r="Q3" s="7">
        <v>8</v>
      </c>
      <c r="R3" s="7">
        <v>7</v>
      </c>
      <c r="S3" s="7">
        <v>7</v>
      </c>
      <c r="T3" s="68">
        <f aca="true" t="shared" si="0" ref="T3:T8">SUM(J3:S3)</f>
        <v>87</v>
      </c>
      <c r="U3" s="69">
        <v>1</v>
      </c>
    </row>
    <row r="4" spans="1:21" ht="30" customHeight="1">
      <c r="A4" s="2">
        <v>3122806</v>
      </c>
      <c r="B4" s="57" t="s">
        <v>59</v>
      </c>
      <c r="C4" s="57" t="s">
        <v>60</v>
      </c>
      <c r="D4" s="2" t="s">
        <v>4</v>
      </c>
      <c r="E4" s="2" t="s">
        <v>83</v>
      </c>
      <c r="F4" s="2" t="s">
        <v>5</v>
      </c>
      <c r="G4" s="9">
        <v>25</v>
      </c>
      <c r="H4" s="23" t="s">
        <v>127</v>
      </c>
      <c r="I4" s="14" t="s">
        <v>116</v>
      </c>
      <c r="J4" s="7">
        <v>10</v>
      </c>
      <c r="K4" s="7">
        <v>10</v>
      </c>
      <c r="L4" s="7">
        <v>10</v>
      </c>
      <c r="M4" s="7">
        <v>9</v>
      </c>
      <c r="N4" s="7">
        <v>9</v>
      </c>
      <c r="O4" s="7">
        <v>9</v>
      </c>
      <c r="P4" s="7">
        <v>8</v>
      </c>
      <c r="Q4" s="7">
        <v>8</v>
      </c>
      <c r="R4" s="7">
        <v>7</v>
      </c>
      <c r="S4" s="7">
        <v>7</v>
      </c>
      <c r="T4" s="68">
        <f t="shared" si="0"/>
        <v>87</v>
      </c>
      <c r="U4" s="69">
        <v>2</v>
      </c>
    </row>
    <row r="5" spans="1:21" ht="30" customHeight="1">
      <c r="A5" s="2">
        <v>2561184</v>
      </c>
      <c r="B5" s="57" t="s">
        <v>108</v>
      </c>
      <c r="C5" s="57" t="s">
        <v>109</v>
      </c>
      <c r="D5" s="2" t="s">
        <v>4</v>
      </c>
      <c r="E5" s="2" t="s">
        <v>110</v>
      </c>
      <c r="F5" s="2" t="s">
        <v>13</v>
      </c>
      <c r="G5" s="9">
        <v>25</v>
      </c>
      <c r="H5" s="23" t="s">
        <v>127</v>
      </c>
      <c r="I5" s="14" t="s">
        <v>116</v>
      </c>
      <c r="J5" s="7">
        <v>10</v>
      </c>
      <c r="K5" s="7">
        <v>9</v>
      </c>
      <c r="L5" s="7">
        <v>9</v>
      </c>
      <c r="M5" s="7">
        <v>8</v>
      </c>
      <c r="N5" s="7">
        <v>8</v>
      </c>
      <c r="O5" s="7">
        <v>8</v>
      </c>
      <c r="P5" s="7">
        <v>8</v>
      </c>
      <c r="Q5" s="7">
        <v>7</v>
      </c>
      <c r="R5" s="7">
        <v>7</v>
      </c>
      <c r="S5" s="7">
        <v>6</v>
      </c>
      <c r="T5" s="68">
        <f t="shared" si="0"/>
        <v>80</v>
      </c>
      <c r="U5" s="69">
        <v>3</v>
      </c>
    </row>
    <row r="6" spans="1:21" ht="30" customHeight="1">
      <c r="A6" s="2">
        <v>3315371</v>
      </c>
      <c r="B6" s="57" t="s">
        <v>76</v>
      </c>
      <c r="C6" s="57" t="s">
        <v>69</v>
      </c>
      <c r="D6" s="2" t="s">
        <v>4</v>
      </c>
      <c r="E6" s="2" t="s">
        <v>77</v>
      </c>
      <c r="F6" s="2" t="s">
        <v>5</v>
      </c>
      <c r="G6" s="9">
        <v>25</v>
      </c>
      <c r="H6" s="23" t="s">
        <v>127</v>
      </c>
      <c r="I6" s="14" t="s">
        <v>116</v>
      </c>
      <c r="J6" s="7">
        <v>10</v>
      </c>
      <c r="K6" s="7">
        <v>9</v>
      </c>
      <c r="L6" s="7">
        <v>9</v>
      </c>
      <c r="M6" s="7">
        <v>8</v>
      </c>
      <c r="N6" s="7">
        <v>8</v>
      </c>
      <c r="O6" s="7">
        <v>7</v>
      </c>
      <c r="P6" s="7">
        <v>7</v>
      </c>
      <c r="Q6" s="7">
        <v>7</v>
      </c>
      <c r="R6" s="7">
        <v>6</v>
      </c>
      <c r="S6" s="7">
        <v>0</v>
      </c>
      <c r="T6" s="68">
        <f t="shared" si="0"/>
        <v>71</v>
      </c>
      <c r="U6" s="69">
        <v>4</v>
      </c>
    </row>
    <row r="7" spans="1:21" ht="30" customHeight="1">
      <c r="A7" s="2">
        <v>2537535</v>
      </c>
      <c r="B7" s="57" t="s">
        <v>17</v>
      </c>
      <c r="C7" s="57" t="s">
        <v>40</v>
      </c>
      <c r="D7" s="2" t="s">
        <v>4</v>
      </c>
      <c r="E7" s="3"/>
      <c r="F7" s="2" t="s">
        <v>13</v>
      </c>
      <c r="G7" s="9">
        <v>25</v>
      </c>
      <c r="H7" s="23" t="s">
        <v>127</v>
      </c>
      <c r="I7" s="14" t="s">
        <v>116</v>
      </c>
      <c r="J7" s="7">
        <v>8</v>
      </c>
      <c r="K7" s="7">
        <v>8</v>
      </c>
      <c r="L7" s="7">
        <v>8</v>
      </c>
      <c r="M7" s="7">
        <v>7</v>
      </c>
      <c r="N7" s="7">
        <v>7</v>
      </c>
      <c r="O7" s="7">
        <v>7</v>
      </c>
      <c r="P7" s="7">
        <v>6</v>
      </c>
      <c r="Q7" s="7">
        <v>6</v>
      </c>
      <c r="R7" s="7">
        <v>6</v>
      </c>
      <c r="S7" s="7">
        <v>5</v>
      </c>
      <c r="T7" s="68">
        <f t="shared" si="0"/>
        <v>68</v>
      </c>
      <c r="U7" s="69">
        <v>5</v>
      </c>
    </row>
    <row r="8" spans="1:21" ht="30" customHeight="1">
      <c r="A8" s="2">
        <v>82540543</v>
      </c>
      <c r="B8" s="57" t="s">
        <v>30</v>
      </c>
      <c r="C8" s="57" t="s">
        <v>31</v>
      </c>
      <c r="D8" s="2" t="s">
        <v>4</v>
      </c>
      <c r="E8" s="2" t="s">
        <v>32</v>
      </c>
      <c r="F8" s="2" t="s">
        <v>5</v>
      </c>
      <c r="G8" s="9">
        <v>25</v>
      </c>
      <c r="H8" s="23" t="s">
        <v>127</v>
      </c>
      <c r="I8" s="14" t="s">
        <v>116</v>
      </c>
      <c r="J8" s="7">
        <v>10</v>
      </c>
      <c r="K8" s="7">
        <v>9</v>
      </c>
      <c r="L8" s="7">
        <v>9</v>
      </c>
      <c r="M8" s="7">
        <v>6</v>
      </c>
      <c r="N8" s="7">
        <v>5</v>
      </c>
      <c r="O8" s="7">
        <v>5</v>
      </c>
      <c r="P8" s="7">
        <v>0</v>
      </c>
      <c r="Q8" s="7">
        <v>0</v>
      </c>
      <c r="R8" s="7">
        <v>0</v>
      </c>
      <c r="S8" s="7">
        <v>0</v>
      </c>
      <c r="T8" s="68">
        <f t="shared" si="0"/>
        <v>44</v>
      </c>
      <c r="U8" s="69">
        <v>6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B1">
      <pane ySplit="2" topLeftCell="BM3" activePane="bottomLeft" state="frozen"/>
      <selection pane="topLeft" activeCell="C38" sqref="C38"/>
      <selection pane="bottomLeft" activeCell="W51" sqref="W51"/>
    </sheetView>
  </sheetViews>
  <sheetFormatPr defaultColWidth="11.00390625" defaultRowHeight="15.75"/>
  <cols>
    <col min="1" max="1" width="10.125" style="1" hidden="1" customWidth="1"/>
    <col min="2" max="2" width="18.875" style="1" customWidth="1"/>
    <col min="3" max="3" width="20.875" style="1" customWidth="1"/>
    <col min="4" max="4" width="4.50390625" style="1" hidden="1" customWidth="1"/>
    <col min="5" max="5" width="15.00390625" style="1" hidden="1" customWidth="1"/>
    <col min="6" max="6" width="5.00390625" style="1" hidden="1" customWidth="1"/>
    <col min="7" max="7" width="5.00390625" style="1" customWidth="1"/>
    <col min="8" max="8" width="4.625" style="24" customWidth="1"/>
    <col min="9" max="9" width="7.375" style="1" hidden="1" customWidth="1"/>
    <col min="10" max="10" width="8.375" style="1" hidden="1" customWidth="1"/>
    <col min="11" max="11" width="18.00390625" style="1" customWidth="1"/>
    <col min="12" max="12" width="7.875" style="1" customWidth="1"/>
    <col min="13" max="22" width="3.875" style="0" customWidth="1"/>
  </cols>
  <sheetData>
    <row r="1" spans="2:12" ht="22.5">
      <c r="B1" s="29" t="s">
        <v>149</v>
      </c>
      <c r="J1"/>
      <c r="K1"/>
      <c r="L1"/>
    </row>
    <row r="2" spans="1:12" s="16" customFormat="1" ht="13.5" customHeight="1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/>
      <c r="G2" s="17" t="s">
        <v>114</v>
      </c>
      <c r="H2" s="22" t="s">
        <v>121</v>
      </c>
      <c r="I2" s="19" t="s">
        <v>129</v>
      </c>
      <c r="J2" s="19" t="s">
        <v>130</v>
      </c>
      <c r="K2" s="36" t="s">
        <v>131</v>
      </c>
      <c r="L2" s="59" t="s">
        <v>118</v>
      </c>
    </row>
    <row r="3" spans="1:12" ht="30" customHeight="1">
      <c r="A3" s="2">
        <v>3475520</v>
      </c>
      <c r="B3" s="45" t="s">
        <v>70</v>
      </c>
      <c r="C3" s="45" t="s">
        <v>71</v>
      </c>
      <c r="D3" s="2" t="s">
        <v>19</v>
      </c>
      <c r="E3" s="3"/>
      <c r="F3" s="2" t="s">
        <v>78</v>
      </c>
      <c r="G3" s="9">
        <v>15</v>
      </c>
      <c r="H3" s="23" t="s">
        <v>128</v>
      </c>
      <c r="I3" s="7">
        <v>53</v>
      </c>
      <c r="J3" s="7">
        <v>22</v>
      </c>
      <c r="K3" s="70">
        <f aca="true" t="shared" si="0" ref="K3:K22">(I3/J3)*100</f>
        <v>240.9090909090909</v>
      </c>
      <c r="L3" s="69">
        <v>1</v>
      </c>
    </row>
    <row r="4" spans="1:12" ht="30" customHeight="1">
      <c r="A4" s="2">
        <v>3418786</v>
      </c>
      <c r="B4" s="45" t="s">
        <v>56</v>
      </c>
      <c r="C4" s="45" t="s">
        <v>57</v>
      </c>
      <c r="D4" s="2" t="s">
        <v>4</v>
      </c>
      <c r="E4" s="2" t="s">
        <v>58</v>
      </c>
      <c r="F4" s="2" t="s">
        <v>5</v>
      </c>
      <c r="G4" s="9">
        <v>15</v>
      </c>
      <c r="H4" s="23" t="s">
        <v>128</v>
      </c>
      <c r="I4" s="7">
        <v>58</v>
      </c>
      <c r="J4" s="7">
        <v>25</v>
      </c>
      <c r="K4" s="70">
        <f t="shared" si="0"/>
        <v>231.99999999999997</v>
      </c>
      <c r="L4" s="69">
        <f>L3+1</f>
        <v>2</v>
      </c>
    </row>
    <row r="5" spans="1:12" ht="30" customHeight="1">
      <c r="A5" s="2">
        <v>82538654</v>
      </c>
      <c r="B5" s="45" t="s">
        <v>88</v>
      </c>
      <c r="C5" s="45" t="s">
        <v>89</v>
      </c>
      <c r="D5" s="2" t="s">
        <v>4</v>
      </c>
      <c r="E5" s="3"/>
      <c r="F5" s="2" t="s">
        <v>8</v>
      </c>
      <c r="G5" s="9">
        <v>15</v>
      </c>
      <c r="H5" s="23" t="s">
        <v>128</v>
      </c>
      <c r="I5" s="7">
        <v>47</v>
      </c>
      <c r="J5" s="7">
        <v>22</v>
      </c>
      <c r="K5" s="70">
        <f t="shared" si="0"/>
        <v>213.63636363636363</v>
      </c>
      <c r="L5" s="69">
        <f aca="true" t="shared" si="1" ref="L5:L22">L4+1</f>
        <v>3</v>
      </c>
    </row>
    <row r="6" spans="1:12" ht="30" customHeight="1">
      <c r="A6" s="2">
        <v>3259798</v>
      </c>
      <c r="B6" s="45" t="s">
        <v>96</v>
      </c>
      <c r="C6" s="45" t="s">
        <v>97</v>
      </c>
      <c r="D6" s="2" t="s">
        <v>4</v>
      </c>
      <c r="E6" s="2" t="s">
        <v>98</v>
      </c>
      <c r="F6" s="2" t="s">
        <v>5</v>
      </c>
      <c r="G6" s="9">
        <v>15</v>
      </c>
      <c r="H6" s="23" t="s">
        <v>128</v>
      </c>
      <c r="I6" s="7">
        <v>56</v>
      </c>
      <c r="J6" s="7">
        <v>28</v>
      </c>
      <c r="K6" s="70">
        <f t="shared" si="0"/>
        <v>200</v>
      </c>
      <c r="L6" s="69">
        <f t="shared" si="1"/>
        <v>4</v>
      </c>
    </row>
    <row r="7" spans="1:12" ht="30" customHeight="1">
      <c r="A7" s="2">
        <v>82481537</v>
      </c>
      <c r="B7" s="45" t="s">
        <v>75</v>
      </c>
      <c r="C7" s="45" t="s">
        <v>12</v>
      </c>
      <c r="D7" s="2" t="s">
        <v>4</v>
      </c>
      <c r="E7" s="3"/>
      <c r="F7" s="2" t="s">
        <v>13</v>
      </c>
      <c r="G7" s="9">
        <v>15</v>
      </c>
      <c r="H7" s="23" t="s">
        <v>128</v>
      </c>
      <c r="I7" s="7">
        <v>56</v>
      </c>
      <c r="J7" s="7">
        <v>32</v>
      </c>
      <c r="K7" s="70">
        <f t="shared" si="0"/>
        <v>175</v>
      </c>
      <c r="L7" s="69">
        <f t="shared" si="1"/>
        <v>5</v>
      </c>
    </row>
    <row r="8" spans="1:12" ht="30" customHeight="1">
      <c r="A8" s="2">
        <v>82754100</v>
      </c>
      <c r="B8" s="45" t="s">
        <v>90</v>
      </c>
      <c r="C8" s="45" t="s">
        <v>91</v>
      </c>
      <c r="D8" s="2" t="s">
        <v>4</v>
      </c>
      <c r="E8" s="2" t="s">
        <v>92</v>
      </c>
      <c r="F8" s="2" t="s">
        <v>8</v>
      </c>
      <c r="G8" s="9">
        <v>15</v>
      </c>
      <c r="H8" s="23" t="s">
        <v>128</v>
      </c>
      <c r="I8" s="7">
        <v>57</v>
      </c>
      <c r="J8" s="7">
        <v>34</v>
      </c>
      <c r="K8" s="70">
        <f t="shared" si="0"/>
        <v>167.64705882352942</v>
      </c>
      <c r="L8" s="69">
        <f t="shared" si="1"/>
        <v>6</v>
      </c>
    </row>
    <row r="9" spans="1:12" ht="30" customHeight="1">
      <c r="A9" s="2">
        <v>2597599</v>
      </c>
      <c r="B9" s="45" t="s">
        <v>59</v>
      </c>
      <c r="C9" s="45" t="s">
        <v>60</v>
      </c>
      <c r="D9" s="2" t="s">
        <v>4</v>
      </c>
      <c r="E9" s="2" t="s">
        <v>61</v>
      </c>
      <c r="F9" s="2" t="s">
        <v>5</v>
      </c>
      <c r="G9" s="9">
        <v>15</v>
      </c>
      <c r="H9" s="23" t="s">
        <v>128</v>
      </c>
      <c r="I9" s="7">
        <v>49</v>
      </c>
      <c r="J9" s="7">
        <v>32</v>
      </c>
      <c r="K9" s="70">
        <f t="shared" si="0"/>
        <v>153.125</v>
      </c>
      <c r="L9" s="69">
        <f t="shared" si="1"/>
        <v>7</v>
      </c>
    </row>
    <row r="10" spans="1:12" ht="30" customHeight="1">
      <c r="A10" s="2">
        <v>82551335</v>
      </c>
      <c r="B10" s="45" t="s">
        <v>72</v>
      </c>
      <c r="C10" s="45" t="s">
        <v>73</v>
      </c>
      <c r="D10" s="2" t="s">
        <v>19</v>
      </c>
      <c r="E10" s="3"/>
      <c r="F10" s="2" t="s">
        <v>68</v>
      </c>
      <c r="G10" s="9">
        <v>15</v>
      </c>
      <c r="H10" s="23" t="s">
        <v>128</v>
      </c>
      <c r="I10" s="7">
        <v>50</v>
      </c>
      <c r="J10" s="7">
        <v>33</v>
      </c>
      <c r="K10" s="70">
        <f t="shared" si="0"/>
        <v>151.5151515151515</v>
      </c>
      <c r="L10" s="69">
        <f t="shared" si="1"/>
        <v>8</v>
      </c>
    </row>
    <row r="11" spans="1:12" ht="30" customHeight="1">
      <c r="A11" s="2">
        <v>860254</v>
      </c>
      <c r="B11" s="45" t="s">
        <v>42</v>
      </c>
      <c r="C11" s="45" t="s">
        <v>47</v>
      </c>
      <c r="D11" s="2" t="s">
        <v>4</v>
      </c>
      <c r="E11" s="2" t="s">
        <v>82</v>
      </c>
      <c r="F11" s="2" t="s">
        <v>13</v>
      </c>
      <c r="G11" s="9">
        <v>15</v>
      </c>
      <c r="H11" s="23" t="s">
        <v>128</v>
      </c>
      <c r="I11" s="7">
        <v>54</v>
      </c>
      <c r="J11" s="7">
        <v>38</v>
      </c>
      <c r="K11" s="70">
        <f t="shared" si="0"/>
        <v>142.10526315789474</v>
      </c>
      <c r="L11" s="69">
        <f t="shared" si="1"/>
        <v>9</v>
      </c>
    </row>
    <row r="12" spans="1:12" ht="30" customHeight="1">
      <c r="A12" s="2">
        <v>3400438</v>
      </c>
      <c r="B12" s="45" t="s">
        <v>14</v>
      </c>
      <c r="C12" s="45" t="s">
        <v>15</v>
      </c>
      <c r="D12" s="2" t="s">
        <v>4</v>
      </c>
      <c r="E12" s="2" t="s">
        <v>16</v>
      </c>
      <c r="F12" s="2" t="s">
        <v>8</v>
      </c>
      <c r="G12" s="9">
        <v>15</v>
      </c>
      <c r="H12" s="23" t="s">
        <v>128</v>
      </c>
      <c r="I12" s="7">
        <v>43</v>
      </c>
      <c r="J12" s="7">
        <v>32</v>
      </c>
      <c r="K12" s="70">
        <f t="shared" si="0"/>
        <v>134.375</v>
      </c>
      <c r="L12" s="69">
        <f t="shared" si="1"/>
        <v>10</v>
      </c>
    </row>
    <row r="13" spans="1:12" ht="30" customHeight="1">
      <c r="A13" s="2">
        <v>82717040</v>
      </c>
      <c r="B13" s="45" t="s">
        <v>86</v>
      </c>
      <c r="C13" s="45" t="s">
        <v>29</v>
      </c>
      <c r="D13" s="2" t="s">
        <v>4</v>
      </c>
      <c r="E13" s="2" t="s">
        <v>87</v>
      </c>
      <c r="F13" s="2" t="s">
        <v>5</v>
      </c>
      <c r="G13" s="9">
        <v>15</v>
      </c>
      <c r="H13" s="23" t="s">
        <v>128</v>
      </c>
      <c r="I13" s="7">
        <v>40</v>
      </c>
      <c r="J13" s="7">
        <v>33</v>
      </c>
      <c r="K13" s="70">
        <f t="shared" si="0"/>
        <v>121.21212121212122</v>
      </c>
      <c r="L13" s="69">
        <f t="shared" si="1"/>
        <v>11</v>
      </c>
    </row>
    <row r="14" spans="1:12" ht="30" customHeight="1">
      <c r="A14" s="2">
        <v>82754096</v>
      </c>
      <c r="B14" s="45" t="s">
        <v>90</v>
      </c>
      <c r="C14" s="45" t="s">
        <v>93</v>
      </c>
      <c r="D14" s="2" t="s">
        <v>4</v>
      </c>
      <c r="E14" s="2" t="s">
        <v>94</v>
      </c>
      <c r="F14" s="2" t="s">
        <v>8</v>
      </c>
      <c r="G14" s="9">
        <v>15</v>
      </c>
      <c r="H14" s="23" t="s">
        <v>128</v>
      </c>
      <c r="I14" s="7">
        <v>41</v>
      </c>
      <c r="J14" s="7">
        <v>35</v>
      </c>
      <c r="K14" s="70">
        <f t="shared" si="0"/>
        <v>117.14285714285715</v>
      </c>
      <c r="L14" s="69">
        <f t="shared" si="1"/>
        <v>12</v>
      </c>
    </row>
    <row r="15" spans="1:12" ht="30" customHeight="1">
      <c r="A15" s="2">
        <v>82582830</v>
      </c>
      <c r="B15" s="45" t="s">
        <v>24</v>
      </c>
      <c r="C15" s="45" t="s">
        <v>25</v>
      </c>
      <c r="D15" s="2" t="s">
        <v>19</v>
      </c>
      <c r="E15" s="2" t="s">
        <v>26</v>
      </c>
      <c r="F15" s="2" t="s">
        <v>20</v>
      </c>
      <c r="G15" s="9">
        <v>15</v>
      </c>
      <c r="H15" s="23" t="s">
        <v>128</v>
      </c>
      <c r="I15" s="7">
        <v>49</v>
      </c>
      <c r="J15" s="7">
        <v>42</v>
      </c>
      <c r="K15" s="70">
        <f t="shared" si="0"/>
        <v>116.66666666666667</v>
      </c>
      <c r="L15" s="69">
        <f t="shared" si="1"/>
        <v>13</v>
      </c>
    </row>
    <row r="16" spans="1:12" ht="30" customHeight="1">
      <c r="A16" s="2"/>
      <c r="B16" s="45" t="s">
        <v>95</v>
      </c>
      <c r="C16" s="45" t="s">
        <v>45</v>
      </c>
      <c r="D16" s="2" t="s">
        <v>4</v>
      </c>
      <c r="E16" s="3"/>
      <c r="F16" s="2" t="s">
        <v>13</v>
      </c>
      <c r="G16" s="9">
        <v>15</v>
      </c>
      <c r="H16" s="23" t="s">
        <v>128</v>
      </c>
      <c r="I16" s="7">
        <v>35</v>
      </c>
      <c r="J16" s="7">
        <v>34</v>
      </c>
      <c r="K16" s="70">
        <f t="shared" si="0"/>
        <v>102.94117647058823</v>
      </c>
      <c r="L16" s="69">
        <f t="shared" si="1"/>
        <v>14</v>
      </c>
    </row>
    <row r="17" spans="1:12" ht="30" customHeight="1">
      <c r="A17" s="2">
        <v>82648459</v>
      </c>
      <c r="B17" s="45" t="s">
        <v>66</v>
      </c>
      <c r="C17" s="45" t="s">
        <v>67</v>
      </c>
      <c r="D17" s="2" t="s">
        <v>4</v>
      </c>
      <c r="E17" s="3"/>
      <c r="F17" s="2" t="s">
        <v>13</v>
      </c>
      <c r="G17" s="9">
        <v>15</v>
      </c>
      <c r="H17" s="23" t="s">
        <v>128</v>
      </c>
      <c r="I17" s="7">
        <v>31</v>
      </c>
      <c r="J17" s="7">
        <v>35</v>
      </c>
      <c r="K17" s="70">
        <f t="shared" si="0"/>
        <v>88.57142857142857</v>
      </c>
      <c r="L17" s="69">
        <f t="shared" si="1"/>
        <v>15</v>
      </c>
    </row>
    <row r="18" spans="1:12" ht="30" customHeight="1">
      <c r="A18" s="2">
        <v>82650705</v>
      </c>
      <c r="B18" s="45" t="s">
        <v>112</v>
      </c>
      <c r="C18" s="45" t="s">
        <v>27</v>
      </c>
      <c r="D18" s="2" t="s">
        <v>4</v>
      </c>
      <c r="E18" s="2" t="s">
        <v>113</v>
      </c>
      <c r="F18" s="2" t="s">
        <v>5</v>
      </c>
      <c r="G18" s="9">
        <v>15</v>
      </c>
      <c r="H18" s="23" t="s">
        <v>128</v>
      </c>
      <c r="I18" s="7">
        <v>29</v>
      </c>
      <c r="J18" s="7">
        <v>35</v>
      </c>
      <c r="K18" s="70">
        <f t="shared" si="0"/>
        <v>82.85714285714286</v>
      </c>
      <c r="L18" s="69">
        <f t="shared" si="1"/>
        <v>16</v>
      </c>
    </row>
    <row r="19" spans="1:12" ht="30" customHeight="1">
      <c r="A19" s="2">
        <v>2537535</v>
      </c>
      <c r="B19" s="45" t="s">
        <v>17</v>
      </c>
      <c r="C19" s="45" t="s">
        <v>40</v>
      </c>
      <c r="D19" s="2" t="s">
        <v>4</v>
      </c>
      <c r="E19" s="3"/>
      <c r="F19" s="2" t="s">
        <v>13</v>
      </c>
      <c r="G19" s="9">
        <v>15</v>
      </c>
      <c r="H19" s="23" t="s">
        <v>128</v>
      </c>
      <c r="I19" s="7">
        <v>26</v>
      </c>
      <c r="J19" s="7">
        <v>36</v>
      </c>
      <c r="K19" s="70">
        <f t="shared" si="0"/>
        <v>72.22222222222221</v>
      </c>
      <c r="L19" s="69">
        <f t="shared" si="1"/>
        <v>17</v>
      </c>
    </row>
    <row r="20" spans="1:12" ht="30" customHeight="1">
      <c r="A20" s="2">
        <v>82480628</v>
      </c>
      <c r="B20" s="45" t="s">
        <v>79</v>
      </c>
      <c r="C20" s="45" t="s">
        <v>80</v>
      </c>
      <c r="D20" s="2" t="s">
        <v>4</v>
      </c>
      <c r="E20" s="2" t="s">
        <v>81</v>
      </c>
      <c r="F20" s="2" t="s">
        <v>13</v>
      </c>
      <c r="G20" s="9">
        <v>15</v>
      </c>
      <c r="H20" s="23" t="s">
        <v>128</v>
      </c>
      <c r="I20" s="7">
        <v>18</v>
      </c>
      <c r="J20" s="7">
        <v>40</v>
      </c>
      <c r="K20" s="70">
        <f t="shared" si="0"/>
        <v>45</v>
      </c>
      <c r="L20" s="69">
        <f t="shared" si="1"/>
        <v>18</v>
      </c>
    </row>
    <row r="21" spans="1:12" ht="30" customHeight="1">
      <c r="A21" s="2">
        <v>82476728</v>
      </c>
      <c r="B21" s="45" t="s">
        <v>99</v>
      </c>
      <c r="C21" s="45" t="s">
        <v>51</v>
      </c>
      <c r="D21" s="2" t="s">
        <v>4</v>
      </c>
      <c r="E21" s="2" t="s">
        <v>101</v>
      </c>
      <c r="F21" s="2" t="s">
        <v>13</v>
      </c>
      <c r="G21" s="9">
        <v>15</v>
      </c>
      <c r="H21" s="23" t="s">
        <v>128</v>
      </c>
      <c r="I21" s="7">
        <v>24</v>
      </c>
      <c r="J21" s="7">
        <v>55</v>
      </c>
      <c r="K21" s="70">
        <f t="shared" si="0"/>
        <v>43.63636363636363</v>
      </c>
      <c r="L21" s="69">
        <f t="shared" si="1"/>
        <v>19</v>
      </c>
    </row>
    <row r="22" spans="1:12" ht="30" customHeight="1">
      <c r="A22" s="2">
        <v>82447922</v>
      </c>
      <c r="B22" s="45" t="s">
        <v>41</v>
      </c>
      <c r="C22" s="45" t="s">
        <v>36</v>
      </c>
      <c r="D22" s="2" t="s">
        <v>4</v>
      </c>
      <c r="E22" s="2" t="s">
        <v>102</v>
      </c>
      <c r="F22" s="2" t="s">
        <v>13</v>
      </c>
      <c r="G22" s="9">
        <v>15</v>
      </c>
      <c r="H22" s="23" t="s">
        <v>128</v>
      </c>
      <c r="I22" s="7">
        <v>11</v>
      </c>
      <c r="J22" s="7">
        <v>32</v>
      </c>
      <c r="K22" s="70">
        <f t="shared" si="0"/>
        <v>34.375</v>
      </c>
      <c r="L22" s="69">
        <f t="shared" si="1"/>
        <v>20</v>
      </c>
    </row>
  </sheetData>
  <sheetProtection password="CC31" sheet="1" objects="1" scenarios="1" formatCells="0" formatColumns="0" formatRows="0"/>
  <printOptions/>
  <pageMargins left="0.15944881889763785" right="0.1968503937007874" top="0.21259842519685043" bottom="0.21259842519685043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&amp; Maryvonne Delisle</cp:lastModifiedBy>
  <cp:lastPrinted>2019-11-17T11:44:42Z</cp:lastPrinted>
  <dcterms:created xsi:type="dcterms:W3CDTF">2019-11-12T12:21:18Z</dcterms:created>
  <dcterms:modified xsi:type="dcterms:W3CDTF">2019-11-18T17:39:33Z</dcterms:modified>
  <cp:category/>
  <cp:version/>
  <cp:contentType/>
  <cp:contentStatus/>
</cp:coreProperties>
</file>